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-15" yWindow="-15" windowWidth="19440" windowHeight="12240"/>
  </bookViews>
  <sheets>
    <sheet name="Filer Information" sheetId="2" r:id="rId1"/>
    <sheet name="Monetary Contrubutions (B1)" sheetId="1" r:id="rId2"/>
    <sheet name="In-Kind Contributions (B2)" sheetId="4" r:id="rId3"/>
    <sheet name="Loan Contributions (B3)" sheetId="5" r:id="rId4"/>
    <sheet name="Loans Forgiven (B4)" sheetId="6" r:id="rId5"/>
    <sheet name="Expenditures (C)" sheetId="7" r:id="rId6"/>
    <sheet name="Loan Repayments (C1)" sheetId="8" r:id="rId7"/>
    <sheet name="Special Events" sheetId="9" r:id="rId8"/>
  </sheets>
  <externalReferences>
    <externalReference r:id="rId9"/>
  </externalReferences>
  <definedNames>
    <definedName name="_xlnm.Print_Area" localSheetId="0">'Filer Information'!$A$1:$O$47</definedName>
  </definedNames>
  <calcPr calcId="125725"/>
</workbook>
</file>

<file path=xl/calcChain.xml><?xml version="1.0" encoding="utf-8"?>
<calcChain xmlns="http://schemas.openxmlformats.org/spreadsheetml/2006/main">
  <c r="L38" i="2"/>
  <c r="L46"/>
  <c r="I2" i="1"/>
  <c r="I3"/>
  <c r="I4"/>
  <c r="J8"/>
  <c r="I2" i="4"/>
  <c r="I3"/>
  <c r="I4"/>
  <c r="J9"/>
  <c r="L39" i="2" s="1"/>
  <c r="I2" i="5"/>
  <c r="I3"/>
  <c r="I4"/>
  <c r="J10"/>
  <c r="I2" i="6"/>
  <c r="I3"/>
  <c r="I4"/>
  <c r="J10"/>
  <c r="I2" i="7"/>
  <c r="I3"/>
  <c r="I4"/>
  <c r="J9"/>
  <c r="E2" i="8"/>
  <c r="E3"/>
  <c r="E4"/>
  <c r="E9"/>
  <c r="F3" i="9"/>
  <c r="F4"/>
  <c r="F5"/>
  <c r="D20"/>
  <c r="D24"/>
  <c r="L34" i="2" l="1"/>
  <c r="L33"/>
  <c r="L35"/>
</calcChain>
</file>

<file path=xl/sharedStrings.xml><?xml version="1.0" encoding="utf-8"?>
<sst xmlns="http://schemas.openxmlformats.org/spreadsheetml/2006/main" count="1962" uniqueCount="1048">
  <si>
    <t>TOTAL EXPENDITURES this REPORTING PERIOD (FORM C + FORM C1)</t>
  </si>
  <si>
    <t>TOTAL IN-KIND CONTRIBUTIONS this REPORTING PERIOD (from FORM B2)</t>
  </si>
  <si>
    <t>BRIEF DESCRIPTION OF EVENT</t>
  </si>
  <si>
    <t>ACTUAL LOCATION OF EVENT</t>
  </si>
  <si>
    <t>NAME(S) OFINDIVIDUALS OR ENTITIES THAT SPONSORED THE EVENT</t>
  </si>
  <si>
    <t>ADMISSION PRICE ($15.00 OR LESS)</t>
  </si>
  <si>
    <t>NUMBER IN ATTENDANCE</t>
  </si>
  <si>
    <t>Total unidentifiable cash contributions prior to event (from Form B1 in this report or proceeding report)</t>
  </si>
  <si>
    <t>Total unidentifiable cash contributions during the event (enter here and on Form B1 of this report)</t>
  </si>
  <si>
    <t>Total unidentifiable cash contributions</t>
  </si>
  <si>
    <t>Total Expenditures (from Form C in this report or proceeding report)</t>
  </si>
  <si>
    <t xml:space="preserve">Difference  </t>
  </si>
  <si>
    <t>Expense Allowance</t>
  </si>
  <si>
    <t>Excess of unidentifiable cash contributions that must be donated</t>
  </si>
  <si>
    <t>UNPAID DEBT</t>
  </si>
  <si>
    <t>ZIP</t>
  </si>
  <si>
    <t>Total Monetary Contributions:</t>
  </si>
  <si>
    <t>Total In-Kind Contributions:</t>
  </si>
  <si>
    <t>Total Loan Contributions:</t>
  </si>
  <si>
    <t>Total Loans Forgiven:</t>
  </si>
  <si>
    <t>Total Expenditures:</t>
  </si>
  <si>
    <t>Total Loan Repayments:</t>
  </si>
  <si>
    <t>87505-1626</t>
  </si>
  <si>
    <t>88063-0450</t>
  </si>
  <si>
    <t>87108-2880</t>
  </si>
  <si>
    <t>87048-7733</t>
  </si>
  <si>
    <t>88030-4944</t>
  </si>
  <si>
    <t>87110-6727</t>
  </si>
  <si>
    <t>Credit Card Service Fee</t>
  </si>
  <si>
    <t>Fundraising Consultant</t>
  </si>
  <si>
    <t>Labor Day Breakfast Event</t>
  </si>
  <si>
    <t>Postage</t>
  </si>
  <si>
    <t>Event Sponsorship</t>
  </si>
  <si>
    <t>Printing</t>
  </si>
  <si>
    <t>Reimbursement for Printing</t>
  </si>
  <si>
    <t>Democratic Party Banquet</t>
  </si>
  <si>
    <t>Political Consulting</t>
  </si>
  <si>
    <t>Table at SCC Event</t>
  </si>
  <si>
    <t>02139</t>
  </si>
  <si>
    <t>Martinek</t>
  </si>
  <si>
    <t>Jennifer</t>
  </si>
  <si>
    <t xml:space="preserve">2155 Louisiana Blvd NE </t>
  </si>
  <si>
    <t>87110-5429</t>
  </si>
  <si>
    <t>Engineering Consulting</t>
  </si>
  <si>
    <t>Salazar</t>
  </si>
  <si>
    <t>Pia</t>
  </si>
  <si>
    <t xml:space="preserve">2521 El Fego Rd NW </t>
  </si>
  <si>
    <t>87107-3010</t>
  </si>
  <si>
    <t>attorney</t>
  </si>
  <si>
    <t>Isleta Casino &amp; Resort</t>
  </si>
  <si>
    <t xml:space="preserve">11000 Broadway SE </t>
  </si>
  <si>
    <t>Pueblo Casino</t>
  </si>
  <si>
    <t>Leonard</t>
  </si>
  <si>
    <t>Don</t>
  </si>
  <si>
    <t xml:space="preserve">PO Box 826 </t>
  </si>
  <si>
    <t>87048-0826</t>
  </si>
  <si>
    <t>Business Owner</t>
  </si>
  <si>
    <t xml:space="preserve">8712 Rio Grande Blvd NW </t>
  </si>
  <si>
    <t>87114-1304</t>
  </si>
  <si>
    <t>Executive Director</t>
  </si>
  <si>
    <t>Forest City Covington NM, LLC</t>
  </si>
  <si>
    <t>Horan</t>
  </si>
  <si>
    <t>Watkins</t>
  </si>
  <si>
    <t>Applewhite</t>
  </si>
  <si>
    <t>Campbell</t>
  </si>
  <si>
    <t>Perea</t>
  </si>
  <si>
    <t>Sanchez</t>
  </si>
  <si>
    <t>Lewinger</t>
  </si>
  <si>
    <t>Feinberg</t>
  </si>
  <si>
    <t>Ramo</t>
  </si>
  <si>
    <t>Brown</t>
  </si>
  <si>
    <t>Fisher</t>
  </si>
  <si>
    <t>Lopez</t>
  </si>
  <si>
    <t>Robeda</t>
  </si>
  <si>
    <t>Wellborn</t>
  </si>
  <si>
    <t>Alderete</t>
  </si>
  <si>
    <t>Anaya</t>
  </si>
  <si>
    <t>AMOUNT</t>
  </si>
  <si>
    <t>Candidate</t>
  </si>
  <si>
    <t>Campaign Committee</t>
  </si>
  <si>
    <t>Treasurer</t>
  </si>
  <si>
    <t>First Name:</t>
  </si>
  <si>
    <t>Name:</t>
  </si>
  <si>
    <t>Middle Name:</t>
  </si>
  <si>
    <t>Mailing Address:</t>
  </si>
  <si>
    <t>Last Name:</t>
  </si>
  <si>
    <t>City:</t>
  </si>
  <si>
    <t>Political Party:</t>
  </si>
  <si>
    <t>State:</t>
  </si>
  <si>
    <t>Office Sought or Held:</t>
  </si>
  <si>
    <t>Zip:</t>
  </si>
  <si>
    <t>Phone:</t>
  </si>
  <si>
    <t>Fax:</t>
  </si>
  <si>
    <t>Financial Institution where Campaign Bank Account is maintained</t>
  </si>
  <si>
    <t>Address:</t>
  </si>
  <si>
    <t>DATE</t>
  </si>
  <si>
    <t>ORGANIZATION NAME</t>
  </si>
  <si>
    <t>LAST NAME</t>
  </si>
  <si>
    <t>FIRST NAME</t>
  </si>
  <si>
    <t>ADDRESS</t>
  </si>
  <si>
    <t>CITY</t>
  </si>
  <si>
    <t>STATE</t>
  </si>
  <si>
    <t>OCCUPATION *</t>
  </si>
  <si>
    <t>APR%</t>
  </si>
  <si>
    <t>PURPOSE</t>
  </si>
  <si>
    <t>FINANCIAL SUMMARY</t>
  </si>
  <si>
    <r>
      <t xml:space="preserve">TOTAL DEBT CARRIED FORWARD </t>
    </r>
    <r>
      <rPr>
        <sz val="10"/>
        <rFont val="Arial"/>
        <family val="2"/>
      </rPr>
      <t>from previous report if any</t>
    </r>
  </si>
  <si>
    <r>
      <t xml:space="preserve">TOTAL LOAN CONTRIBUTIONS </t>
    </r>
    <r>
      <rPr>
        <sz val="10"/>
        <rFont val="Arial"/>
        <family val="2"/>
      </rPr>
      <t>made during current reporting period</t>
    </r>
  </si>
  <si>
    <r>
      <t xml:space="preserve">TOTAL DEBT PAID </t>
    </r>
    <r>
      <rPr>
        <sz val="10"/>
        <rFont val="Arial"/>
        <family val="2"/>
      </rPr>
      <t>during current reporting period</t>
    </r>
  </si>
  <si>
    <r>
      <t xml:space="preserve">TOTAL LOANS FORGIVEN </t>
    </r>
    <r>
      <rPr>
        <sz val="10"/>
        <rFont val="Arial"/>
        <family val="2"/>
      </rPr>
      <t>during current reporting period</t>
    </r>
  </si>
  <si>
    <t>TOTAL UNPAID DEBT (Line 1 + Line 2 - Line3 - Line 4 = Line 5)</t>
  </si>
  <si>
    <t>OPENING BALANCE for Reporting Period</t>
  </si>
  <si>
    <t>TOTAL MONETARY CONTRIBUTIONS this REPORTING PERIOD (FORM B1 + B3)</t>
  </si>
  <si>
    <t xml:space="preserve">3819 La Hacienda Dr NE </t>
  </si>
  <si>
    <t>87110-6115</t>
  </si>
  <si>
    <t xml:space="preserve">3116 San Joaquin Ave SE </t>
  </si>
  <si>
    <t>87106-2345</t>
  </si>
  <si>
    <t xml:space="preserve">9805 Sand Verbena Trl NE </t>
  </si>
  <si>
    <t xml:space="preserve">PO Box 10 </t>
  </si>
  <si>
    <t>Moriarty</t>
  </si>
  <si>
    <t>87035-0010</t>
  </si>
  <si>
    <t xml:space="preserve">PO Box 3565 </t>
  </si>
  <si>
    <t>87035-3565</t>
  </si>
  <si>
    <t xml:space="preserve">8313 Calle Picaflor NW </t>
  </si>
  <si>
    <t>87120-3105</t>
  </si>
  <si>
    <t xml:space="preserve">907 Los Prados De Guadalupe Dr NW </t>
  </si>
  <si>
    <t>Los Ranchos</t>
  </si>
  <si>
    <t>87107-6674</t>
  </si>
  <si>
    <t xml:space="preserve">2704 Candelaria Rd NW </t>
  </si>
  <si>
    <t>87107-2913</t>
  </si>
  <si>
    <t xml:space="preserve">PO Box 50067 </t>
  </si>
  <si>
    <t xml:space="preserve">PO Box 27670 </t>
  </si>
  <si>
    <t>87125-7670</t>
  </si>
  <si>
    <t>County Commissioner</t>
  </si>
  <si>
    <t>Retired</t>
  </si>
  <si>
    <t>Consultant</t>
  </si>
  <si>
    <t>Lawyer</t>
  </si>
  <si>
    <t>Managing Director</t>
  </si>
  <si>
    <t>Priest</t>
  </si>
  <si>
    <t>Real Estate</t>
  </si>
  <si>
    <t>Physician</t>
  </si>
  <si>
    <t>President-NM Tech</t>
  </si>
  <si>
    <t>Attorney</t>
  </si>
  <si>
    <t>Restaurant Owner</t>
  </si>
  <si>
    <t>Engineer</t>
  </si>
  <si>
    <t>Pueblo of Isleta</t>
  </si>
  <si>
    <t>Brusuelas</t>
  </si>
  <si>
    <t>Castillo</t>
  </si>
  <si>
    <t>Cordova</t>
  </si>
  <si>
    <t>Ely</t>
  </si>
  <si>
    <t>Faught</t>
  </si>
  <si>
    <t>Garcia</t>
  </si>
  <si>
    <t>Gonzales</t>
  </si>
  <si>
    <t>Gorman</t>
  </si>
  <si>
    <t>Griego-Raby</t>
  </si>
  <si>
    <t>Hart</t>
  </si>
  <si>
    <t>Lindsey</t>
  </si>
  <si>
    <t>Matteucci</t>
  </si>
  <si>
    <t>Michener</t>
  </si>
  <si>
    <t>Morris</t>
  </si>
  <si>
    <t>Olguin</t>
  </si>
  <si>
    <t>Orell</t>
  </si>
  <si>
    <t>Perez</t>
  </si>
  <si>
    <t>Pierce</t>
  </si>
  <si>
    <t>Patricia</t>
  </si>
  <si>
    <t>Daymon</t>
  </si>
  <si>
    <t>James</t>
  </si>
  <si>
    <t>Irene</t>
  </si>
  <si>
    <t>Sayre &amp; John</t>
  </si>
  <si>
    <t>Augusta</t>
  </si>
  <si>
    <t>Maria</t>
  </si>
  <si>
    <t>H.</t>
  </si>
  <si>
    <t>* Occupation is required for any contributor who makes a contribution of $250.00 or more in an election.</t>
  </si>
  <si>
    <t>TOTAL LOANS TO THE COMMITTEE this REPORTING PERIOD</t>
  </si>
  <si>
    <t>TOTAL UNPAID CAMPAIGN DEBT</t>
  </si>
  <si>
    <t>CLOSING BALANCE this REPORTING PERIOD (L32+L33+L34))</t>
  </si>
  <si>
    <t>Basic Filer Information: October 12, 2009</t>
  </si>
  <si>
    <t>Lawrence</t>
  </si>
  <si>
    <t>Rael</t>
  </si>
  <si>
    <t>Democrat</t>
  </si>
  <si>
    <t>Lt. Governor</t>
  </si>
  <si>
    <t>Auburn Quad, Inc</t>
  </si>
  <si>
    <t>SMC Consulting</t>
  </si>
  <si>
    <t>Dona Ana County Democratic Party</t>
  </si>
  <si>
    <t>Desert View Elementary School</t>
  </si>
  <si>
    <t>Focus Ink, Inc.</t>
  </si>
  <si>
    <t>Luna County Democratic Party</t>
  </si>
  <si>
    <t>Rio Associates</t>
  </si>
  <si>
    <t>Democratic Party of New Mexico</t>
  </si>
  <si>
    <t>Gerhart</t>
  </si>
  <si>
    <t>John</t>
  </si>
  <si>
    <t xml:space="preserve">PO Box 390728 </t>
  </si>
  <si>
    <t xml:space="preserve">1019 Don Diego Ave </t>
  </si>
  <si>
    <t xml:space="preserve">P.O. Box 16144 </t>
  </si>
  <si>
    <t xml:space="preserve">PO Box 450 </t>
  </si>
  <si>
    <t>335 Jefferson St SE Ste B</t>
  </si>
  <si>
    <t xml:space="preserve">677 Dixon Rd </t>
  </si>
  <si>
    <t xml:space="preserve">1421 S Mesilla St </t>
  </si>
  <si>
    <t xml:space="preserve">PO Box 4182 </t>
  </si>
  <si>
    <t xml:space="preserve">1301 San Pedro Dr NE </t>
  </si>
  <si>
    <t>Cambridge</t>
  </si>
  <si>
    <t>Santa Fe</t>
  </si>
  <si>
    <t>Las Cruces</t>
  </si>
  <si>
    <t>Sunland Park</t>
  </si>
  <si>
    <t>Albuquerque</t>
  </si>
  <si>
    <t>Corrales</t>
  </si>
  <si>
    <t>Deming</t>
  </si>
  <si>
    <t>Massachusetts</t>
  </si>
  <si>
    <t>New Mexico</t>
  </si>
  <si>
    <t>Director of Sales</t>
  </si>
  <si>
    <t>Homemaker</t>
  </si>
  <si>
    <t>President</t>
  </si>
  <si>
    <t>Director</t>
  </si>
  <si>
    <t>Lobbyist</t>
  </si>
  <si>
    <t>Horse Racing Steward</t>
  </si>
  <si>
    <t>Pueblo</t>
  </si>
  <si>
    <t>Bueno Foods</t>
  </si>
  <si>
    <t>Coca-Cola Enterprises New Mexico</t>
  </si>
  <si>
    <t>CR Property Fund V, LLC</t>
  </si>
  <si>
    <t>Cochiti Community Development Corporation</t>
  </si>
  <si>
    <t>Real</t>
  </si>
  <si>
    <t>Rembe</t>
  </si>
  <si>
    <t>Rizzieri</t>
  </si>
  <si>
    <t>Romero</t>
  </si>
  <si>
    <t>Sandia</t>
  </si>
  <si>
    <t>Sapien</t>
  </si>
  <si>
    <t>Seligman</t>
  </si>
  <si>
    <t>Smoak</t>
  </si>
  <si>
    <t>Stebbins</t>
  </si>
  <si>
    <t>Trujillo</t>
  </si>
  <si>
    <t>Weitz</t>
  </si>
  <si>
    <t>Wylie</t>
  </si>
  <si>
    <t>Berger</t>
  </si>
  <si>
    <t>Butler</t>
  </si>
  <si>
    <t>Coetzee</t>
  </si>
  <si>
    <t>Cour</t>
  </si>
  <si>
    <t>Dekker</t>
  </si>
  <si>
    <t>Haegelin</t>
  </si>
  <si>
    <t>Henrie</t>
  </si>
  <si>
    <t>Kelly</t>
  </si>
  <si>
    <t>Martorelli</t>
  </si>
  <si>
    <t>Mielke</t>
  </si>
  <si>
    <t>Rosenblum</t>
  </si>
  <si>
    <t>Williams</t>
  </si>
  <si>
    <t>Apodaca</t>
  </si>
  <si>
    <t>Griego Ruth</t>
  </si>
  <si>
    <t>Guiterrez</t>
  </si>
  <si>
    <t>Murphy</t>
  </si>
  <si>
    <t>Rutherford</t>
  </si>
  <si>
    <t>Condie</t>
  </si>
  <si>
    <t>Hinton</t>
  </si>
  <si>
    <t>Peterson</t>
  </si>
  <si>
    <t>Shima</t>
  </si>
  <si>
    <t>Sterba</t>
  </si>
  <si>
    <t>Stewart</t>
  </si>
  <si>
    <t>Bryan</t>
  </si>
  <si>
    <t>Chavez</t>
  </si>
  <si>
    <t>Czar</t>
  </si>
  <si>
    <t>Eppie &amp; Elsie</t>
  </si>
  <si>
    <t>Pablo</t>
  </si>
  <si>
    <t>Michelle</t>
  </si>
  <si>
    <t>Penny</t>
  </si>
  <si>
    <t>Bruce</t>
  </si>
  <si>
    <t>Geoff</t>
  </si>
  <si>
    <t>Joseph</t>
  </si>
  <si>
    <t>Phillip</t>
  </si>
  <si>
    <t>Deborah</t>
  </si>
  <si>
    <t>Maggie</t>
  </si>
  <si>
    <t>Andrew &amp; Charlotte</t>
  </si>
  <si>
    <t>Julius</t>
  </si>
  <si>
    <t>Donna</t>
  </si>
  <si>
    <t>Guy</t>
  </si>
  <si>
    <t>Mark</t>
  </si>
  <si>
    <t>Divan &amp; Nikkie</t>
  </si>
  <si>
    <t>Lisa</t>
  </si>
  <si>
    <t>Archuleta</t>
  </si>
  <si>
    <t>Becker</t>
  </si>
  <si>
    <t>Bertoletti</t>
  </si>
  <si>
    <t>Best</t>
  </si>
  <si>
    <t>Tom</t>
  </si>
  <si>
    <t>Donald</t>
  </si>
  <si>
    <t>Anne</t>
  </si>
  <si>
    <t>Jarratt</t>
  </si>
  <si>
    <t>David</t>
  </si>
  <si>
    <t>Carlos</t>
  </si>
  <si>
    <t>William</t>
  </si>
  <si>
    <t>Robert</t>
  </si>
  <si>
    <t>Barry</t>
  </si>
  <si>
    <t>Doug</t>
  </si>
  <si>
    <t>Larry  and Vickie</t>
  </si>
  <si>
    <t>Daniel</t>
  </si>
  <si>
    <t>Chuck</t>
  </si>
  <si>
    <t>Sally</t>
  </si>
  <si>
    <t>Steve &amp; Donnette</t>
  </si>
  <si>
    <t>Mike</t>
  </si>
  <si>
    <t>Steven</t>
  </si>
  <si>
    <t>Adelmo</t>
  </si>
  <si>
    <t>Norman</t>
  </si>
  <si>
    <t>Fabrizio</t>
  </si>
  <si>
    <t>Eric</t>
  </si>
  <si>
    <t>Hannah</t>
  </si>
  <si>
    <t xml:space="preserve">510 Laguna Blvd SW </t>
  </si>
  <si>
    <t>87104-1117</t>
  </si>
  <si>
    <t xml:space="preserve">201 Lomas Blvd NW </t>
  </si>
  <si>
    <t xml:space="preserve">HC 68 Box 11A </t>
  </si>
  <si>
    <t>Sapello</t>
  </si>
  <si>
    <t>87745-9700</t>
  </si>
  <si>
    <t xml:space="preserve">PO Box 5673 </t>
  </si>
  <si>
    <t>87502-5673</t>
  </si>
  <si>
    <t xml:space="preserve">PO Box 16524 </t>
  </si>
  <si>
    <t>87191-6524</t>
  </si>
  <si>
    <t xml:space="preserve">882 W Meadowlark Ln </t>
  </si>
  <si>
    <t>87048-9671</t>
  </si>
  <si>
    <t xml:space="preserve">2105 Barcelona Rd SW </t>
  </si>
  <si>
    <t>801 University Blvd SE Ste 200</t>
  </si>
  <si>
    <t>87106-2702</t>
  </si>
  <si>
    <t>2400 Louisiana NE, Building 1, Suite 300 Lowr 1</t>
  </si>
  <si>
    <t>2424 Lousiana Boulevard NE Suite 300</t>
  </si>
  <si>
    <t xml:space="preserve">908 El Alhambra Cir NW </t>
  </si>
  <si>
    <t>87107-6304</t>
  </si>
  <si>
    <t xml:space="preserve">2030 Los Poblanos Pl NW </t>
  </si>
  <si>
    <t>87107-5518</t>
  </si>
  <si>
    <t xml:space="preserve">139 Palacio Rd </t>
  </si>
  <si>
    <t>87048-9650</t>
  </si>
  <si>
    <t xml:space="preserve">2300 Calle De Sancho NW </t>
  </si>
  <si>
    <t>87104-3022</t>
  </si>
  <si>
    <t xml:space="preserve">500 Aragon St SE </t>
  </si>
  <si>
    <t>87123-4505</t>
  </si>
  <si>
    <t xml:space="preserve">9806 Greenbrier Rd NE </t>
  </si>
  <si>
    <t>87111-5824</t>
  </si>
  <si>
    <t xml:space="preserve">1011 Fruit Ave NW </t>
  </si>
  <si>
    <t>87102-1919</t>
  </si>
  <si>
    <t xml:space="preserve">PO Box 31085 </t>
  </si>
  <si>
    <t>87190-1085</t>
  </si>
  <si>
    <t xml:space="preserve">1750 Shadyside Dr SW </t>
  </si>
  <si>
    <t>87105-5740</t>
  </si>
  <si>
    <t xml:space="preserve">34 Camino De Los Desmontes </t>
  </si>
  <si>
    <t>87043-8730</t>
  </si>
  <si>
    <t xml:space="preserve">PO Box 1945 </t>
  </si>
  <si>
    <t>87103-1945</t>
  </si>
  <si>
    <t xml:space="preserve">796 Orchid Dr SW </t>
  </si>
  <si>
    <t>87124-4208</t>
  </si>
  <si>
    <t xml:space="preserve">9419 Callaway Cir NE </t>
  </si>
  <si>
    <t>87111-5858</t>
  </si>
  <si>
    <t>100 1st St Ste 2210</t>
  </si>
  <si>
    <t>San Francisco</t>
  </si>
  <si>
    <t>California</t>
  </si>
  <si>
    <t>94105-4616</t>
  </si>
  <si>
    <t xml:space="preserve">3109 Carlota Rd NW </t>
  </si>
  <si>
    <t>87104-2838</t>
  </si>
  <si>
    <t xml:space="preserve">3029 Rio Grande Blvd NW </t>
  </si>
  <si>
    <t>87107-2976</t>
  </si>
  <si>
    <t xml:space="preserve">220 Ranchitos NW </t>
  </si>
  <si>
    <t xml:space="preserve">413 Morningside Dr NE </t>
  </si>
  <si>
    <t>87108-1037</t>
  </si>
  <si>
    <t xml:space="preserve">1016 Monroe St NE </t>
  </si>
  <si>
    <t>87110-5822</t>
  </si>
  <si>
    <t xml:space="preserve">1809 Notre Dame NE </t>
  </si>
  <si>
    <t>87106-1011</t>
  </si>
  <si>
    <t xml:space="preserve">1100 Salamanca St NW </t>
  </si>
  <si>
    <t>87107-5626</t>
  </si>
  <si>
    <t xml:space="preserve">2300 Hannett Ave NE </t>
  </si>
  <si>
    <t>87106-3709</t>
  </si>
  <si>
    <t>Alameda</t>
  </si>
  <si>
    <t xml:space="preserve">HC 63 Box 716 </t>
  </si>
  <si>
    <t>Raton</t>
  </si>
  <si>
    <t>87740-9712</t>
  </si>
  <si>
    <t xml:space="preserve">13 Sage Hill Drive </t>
  </si>
  <si>
    <t xml:space="preserve">505 Cilantro Ln NW </t>
  </si>
  <si>
    <t>87104-1771</t>
  </si>
  <si>
    <t xml:space="preserve">PO Box 94 </t>
  </si>
  <si>
    <t>87103-0094</t>
  </si>
  <si>
    <t xml:space="preserve">303 Goodwood Gdns </t>
  </si>
  <si>
    <t>Baltimore</t>
  </si>
  <si>
    <t>Maryland</t>
  </si>
  <si>
    <t>21210-2229</t>
  </si>
  <si>
    <t xml:space="preserve">2305 Calle De Real NW </t>
  </si>
  <si>
    <t>MariaLuisa</t>
  </si>
  <si>
    <t>Margaret</t>
  </si>
  <si>
    <t>Roger</t>
  </si>
  <si>
    <t>Brian</t>
  </si>
  <si>
    <t>Michael</t>
  </si>
  <si>
    <t>Kathleen</t>
  </si>
  <si>
    <t>Eddie</t>
  </si>
  <si>
    <t>Elliot</t>
  </si>
  <si>
    <t>Arnold</t>
  </si>
  <si>
    <t xml:space="preserve">1008 Manzano Ct NW </t>
  </si>
  <si>
    <t xml:space="preserve">4427 Rancho Largo Rd NW </t>
  </si>
  <si>
    <t xml:space="preserve">1404 Cagua Dr NE </t>
  </si>
  <si>
    <t xml:space="preserve">1228 Central Ave SW </t>
  </si>
  <si>
    <t xml:space="preserve">6516 Louise Pl NE </t>
  </si>
  <si>
    <t xml:space="preserve">P.O. Box 50067 </t>
  </si>
  <si>
    <t xml:space="preserve">PO Box 2869 </t>
  </si>
  <si>
    <t xml:space="preserve">3205 Beach Rd NW </t>
  </si>
  <si>
    <t xml:space="preserve">1708 Camino Gallo NW </t>
  </si>
  <si>
    <t xml:space="preserve">908 Acequia Escondida NW </t>
  </si>
  <si>
    <t xml:space="preserve">9621 San Francisco Avenue NE </t>
  </si>
  <si>
    <t xml:space="preserve">412 Morningside Dr NE </t>
  </si>
  <si>
    <t xml:space="preserve">8500 Bellehaven Ave NE </t>
  </si>
  <si>
    <t xml:space="preserve">PO Box 400 </t>
  </si>
  <si>
    <t>Placitas</t>
  </si>
  <si>
    <t xml:space="preserve">133 Griegos NW </t>
  </si>
  <si>
    <t xml:space="preserve">325 Spring St </t>
  </si>
  <si>
    <t>Socorro</t>
  </si>
  <si>
    <t xml:space="preserve">PO Box 2542 </t>
  </si>
  <si>
    <t>Roswell</t>
  </si>
  <si>
    <t xml:space="preserve">3125 Beach Rd NW </t>
  </si>
  <si>
    <t xml:space="preserve">7707 Elena Dr NE </t>
  </si>
  <si>
    <t>Isleta</t>
  </si>
  <si>
    <t xml:space="preserve">7820 Enchanted Hills Boulevard, Station A-314 </t>
  </si>
  <si>
    <t>Rio Rancho</t>
  </si>
  <si>
    <t xml:space="preserve"> P.O. Box 1290</t>
  </si>
  <si>
    <t>87102-1960</t>
  </si>
  <si>
    <t>87120-5366</t>
  </si>
  <si>
    <t>87110-6608</t>
  </si>
  <si>
    <t>87102-2803</t>
  </si>
  <si>
    <t>87109-3660</t>
  </si>
  <si>
    <t>87048-2869</t>
  </si>
  <si>
    <t>87104-2909</t>
  </si>
  <si>
    <t>87104-1973</t>
  </si>
  <si>
    <t>87108-1038</t>
  </si>
  <si>
    <t>87112-3806</t>
  </si>
  <si>
    <t>87043-0400</t>
  </si>
  <si>
    <t>87801-4510</t>
  </si>
  <si>
    <t>88202-2542</t>
  </si>
  <si>
    <t>87122-3741</t>
  </si>
  <si>
    <t>87022-1270</t>
  </si>
  <si>
    <t>Otter</t>
  </si>
  <si>
    <t>Paterson</t>
  </si>
  <si>
    <t>Radford</t>
  </si>
  <si>
    <t>Swain</t>
  </si>
  <si>
    <t>Turner</t>
  </si>
  <si>
    <t>Wiskup</t>
  </si>
  <si>
    <t>Wooden</t>
  </si>
  <si>
    <t>Allison</t>
  </si>
  <si>
    <t>Meredith</t>
  </si>
  <si>
    <t>Elizabeth</t>
  </si>
  <si>
    <t>Andrew</t>
  </si>
  <si>
    <t>Eugene</t>
  </si>
  <si>
    <t>Hanson</t>
  </si>
  <si>
    <t>Dave</t>
  </si>
  <si>
    <t>Jena</t>
  </si>
  <si>
    <t>Dan</t>
  </si>
  <si>
    <t>Judith</t>
  </si>
  <si>
    <t>Walt</t>
  </si>
  <si>
    <t>Jacqueline</t>
  </si>
  <si>
    <t>Kenton</t>
  </si>
  <si>
    <t>Pauline &amp; Melvin</t>
  </si>
  <si>
    <t>Linda &amp; Jim</t>
  </si>
  <si>
    <t>Richard</t>
  </si>
  <si>
    <t>Phil</t>
  </si>
  <si>
    <t>Dennis</t>
  </si>
  <si>
    <t>Brad</t>
  </si>
  <si>
    <t>Corrine</t>
  </si>
  <si>
    <t>Vincent</t>
  </si>
  <si>
    <t>Thomas</t>
  </si>
  <si>
    <t>Rolando</t>
  </si>
  <si>
    <t>Arthur</t>
  </si>
  <si>
    <t>Jeff</t>
  </si>
  <si>
    <t>Dianne &amp; Juaquin</t>
  </si>
  <si>
    <t>Alan</t>
  </si>
  <si>
    <t>Dee</t>
  </si>
  <si>
    <t>Dorothy</t>
  </si>
  <si>
    <t>JR</t>
  </si>
  <si>
    <t>Harry</t>
  </si>
  <si>
    <t xml:space="preserve">832 Calle Coronado SE </t>
  </si>
  <si>
    <t>87123-5615</t>
  </si>
  <si>
    <t xml:space="preserve">1924 Avenida Las Campanas NW </t>
  </si>
  <si>
    <t>87107-3204</t>
  </si>
  <si>
    <t xml:space="preserve">10328 Rio Los Pinos Dr NW </t>
  </si>
  <si>
    <t>87114-4764</t>
  </si>
  <si>
    <t xml:space="preserve">1124 Nutrias Pl SW </t>
  </si>
  <si>
    <t>87105-3631</t>
  </si>
  <si>
    <t xml:space="preserve">PO Box 37 </t>
  </si>
  <si>
    <t>87004-0037</t>
  </si>
  <si>
    <t xml:space="preserve">9101 Broadway Blvd SE </t>
  </si>
  <si>
    <t>87105-7485</t>
  </si>
  <si>
    <t xml:space="preserve">1300 Onava Ct NE </t>
  </si>
  <si>
    <t>87112-6511</t>
  </si>
  <si>
    <t xml:space="preserve">1323 Canyon Trl SW </t>
  </si>
  <si>
    <t>87121-8005</t>
  </si>
  <si>
    <t xml:space="preserve">1019 Roadrunner Ln NW </t>
  </si>
  <si>
    <t>87107-6441</t>
  </si>
  <si>
    <t xml:space="preserve">2401 12th Street, Suite 211 </t>
  </si>
  <si>
    <t xml:space="preserve">PO Box 1643 </t>
  </si>
  <si>
    <t>87004-1643</t>
  </si>
  <si>
    <t xml:space="preserve">29 Las Fores Rd </t>
  </si>
  <si>
    <t>Los Lunas</t>
  </si>
  <si>
    <t>Dale</t>
  </si>
  <si>
    <t>Charles</t>
  </si>
  <si>
    <t>Toni</t>
  </si>
  <si>
    <t>Jay</t>
  </si>
  <si>
    <t>Clara</t>
  </si>
  <si>
    <t>Julie</t>
  </si>
  <si>
    <t>F.</t>
  </si>
  <si>
    <t>Evelyn</t>
  </si>
  <si>
    <t>Virginia</t>
  </si>
  <si>
    <t>Carol</t>
  </si>
  <si>
    <t>James &amp; Carol</t>
  </si>
  <si>
    <t>James &amp; Mary</t>
  </si>
  <si>
    <t>Simon</t>
  </si>
  <si>
    <t>Jeffry</t>
  </si>
  <si>
    <t>Chester</t>
  </si>
  <si>
    <t>Derek</t>
  </si>
  <si>
    <t>George</t>
  </si>
  <si>
    <t>Timothy</t>
  </si>
  <si>
    <t xml:space="preserve">1720 Shoshone Trl NE </t>
  </si>
  <si>
    <t>87144-3299</t>
  </si>
  <si>
    <t xml:space="preserve">322 Osuna Rd NW </t>
  </si>
  <si>
    <t>87107-6125</t>
  </si>
  <si>
    <t xml:space="preserve">213 Ranchitos Rd NW </t>
  </si>
  <si>
    <t>87114-1001</t>
  </si>
  <si>
    <t xml:space="preserve">4803 Rio Grande Blvd NW </t>
  </si>
  <si>
    <t>87107-5520</t>
  </si>
  <si>
    <t xml:space="preserve">1225 Rael St SW </t>
  </si>
  <si>
    <t>87121-3480</t>
  </si>
  <si>
    <t xml:space="preserve">4801 All Saints Rd NW </t>
  </si>
  <si>
    <t>87120-3111</t>
  </si>
  <si>
    <t xml:space="preserve">481 Sandia Loop Road </t>
  </si>
  <si>
    <t>Bernalillo</t>
  </si>
  <si>
    <t xml:space="preserve">PO Box 965 </t>
  </si>
  <si>
    <t>87103-0965</t>
  </si>
  <si>
    <t xml:space="preserve">PO Box 7806 </t>
  </si>
  <si>
    <t>87194-7806</t>
  </si>
  <si>
    <t xml:space="preserve">28 Don Quixote Ct </t>
  </si>
  <si>
    <t>87048-7906</t>
  </si>
  <si>
    <t xml:space="preserve">1000 Richmond Dr NE </t>
  </si>
  <si>
    <t>87106-2020</t>
  </si>
  <si>
    <t xml:space="preserve">2625 Rosswood Dr SE </t>
  </si>
  <si>
    <t>87124-4126</t>
  </si>
  <si>
    <t xml:space="preserve">8303 Calle Petirrojo NW </t>
  </si>
  <si>
    <t>87120-3107</t>
  </si>
  <si>
    <t xml:space="preserve">2001 4th Street Sw </t>
  </si>
  <si>
    <t xml:space="preserve">2650 Rosswood Dr </t>
  </si>
  <si>
    <t xml:space="preserve">7901 Los Volcanes Rd NW </t>
  </si>
  <si>
    <t>87121-1921</t>
  </si>
  <si>
    <t xml:space="preserve">P.O. Box 80038 </t>
  </si>
  <si>
    <t xml:space="preserve">6767 Wolf Creek Ct NE </t>
  </si>
  <si>
    <t>87144-5708</t>
  </si>
  <si>
    <t xml:space="preserve">534 Black Bear Rd NE </t>
  </si>
  <si>
    <t>87122-1816</t>
  </si>
  <si>
    <t>Santo Domingo Pueblo</t>
  </si>
  <si>
    <t>87052-0159</t>
  </si>
  <si>
    <t>3425 Anderson Ave SE Apt C</t>
  </si>
  <si>
    <t>87106-2456</t>
  </si>
  <si>
    <t xml:space="preserve">PO Box 19 </t>
  </si>
  <si>
    <t>87048-0019</t>
  </si>
  <si>
    <t xml:space="preserve">133 Camino Rayo Del Sol </t>
  </si>
  <si>
    <t xml:space="preserve">8 Arco Court NW </t>
  </si>
  <si>
    <t>4061 Ridge Rock Rd SE Ste A</t>
  </si>
  <si>
    <t>87124-7627</t>
  </si>
  <si>
    <t xml:space="preserve">10021 Masters Dr NE </t>
  </si>
  <si>
    <t>87111-7409</t>
  </si>
  <si>
    <t xml:space="preserve">9409 Augusta Ave NE </t>
  </si>
  <si>
    <t>87111-5818</t>
  </si>
  <si>
    <t>New Mexico Finance Director</t>
  </si>
  <si>
    <t>Representative</t>
  </si>
  <si>
    <t>State Park Director</t>
  </si>
  <si>
    <t>Legislative Consultants</t>
  </si>
  <si>
    <t>Railroad</t>
  </si>
  <si>
    <t>Executive, Bueno Foods</t>
  </si>
  <si>
    <t>Investor</t>
  </si>
  <si>
    <t>Mayor</t>
  </si>
  <si>
    <t>Retired Banker</t>
  </si>
  <si>
    <t>Teacher</t>
  </si>
  <si>
    <t>Financial Writer</t>
  </si>
  <si>
    <t>Film Location Manager</t>
  </si>
  <si>
    <t>Title Insurance</t>
  </si>
  <si>
    <t>Senior Vice President/Manager</t>
  </si>
  <si>
    <t>NCA Architects, PA</t>
  </si>
  <si>
    <t>Pueblo Of Pojoaque</t>
  </si>
  <si>
    <t>Janice McCrary</t>
  </si>
  <si>
    <t>Ms. Kate Southard</t>
  </si>
  <si>
    <t>Tacor Inc.</t>
  </si>
  <si>
    <t>Zia Station</t>
  </si>
  <si>
    <t>Hartman &amp; Majewski Design Group</t>
  </si>
  <si>
    <t>Insight Lighting</t>
  </si>
  <si>
    <t>Tru-Flex Metal Hose Corp</t>
  </si>
  <si>
    <t>Black</t>
  </si>
  <si>
    <t>Corazza</t>
  </si>
  <si>
    <t>Crawley</t>
  </si>
  <si>
    <t>Crockett</t>
  </si>
  <si>
    <t>Demott</t>
  </si>
  <si>
    <t>Ingram</t>
  </si>
  <si>
    <t>Ireland</t>
  </si>
  <si>
    <t>Martinez</t>
  </si>
  <si>
    <t>Johnson</t>
  </si>
  <si>
    <t>Naranjo</t>
  </si>
  <si>
    <t>Storie</t>
  </si>
  <si>
    <t>Torres</t>
  </si>
  <si>
    <t>87104-3075</t>
  </si>
  <si>
    <t xml:space="preserve">536 Grecian Rd NW </t>
  </si>
  <si>
    <t xml:space="preserve">5200 Cochiti Hwy </t>
  </si>
  <si>
    <t>Cochiti Lake</t>
  </si>
  <si>
    <t xml:space="preserve">6316 Ghostflower Trail NE </t>
  </si>
  <si>
    <t>Utility engineer</t>
  </si>
  <si>
    <t>Innkeeper</t>
  </si>
  <si>
    <t>Indian Tribe</t>
  </si>
  <si>
    <t>Executive</t>
  </si>
  <si>
    <t>CEO</t>
  </si>
  <si>
    <t>Adminstrator</t>
  </si>
  <si>
    <t>Owner</t>
  </si>
  <si>
    <t>Food Distribution</t>
  </si>
  <si>
    <t>IT Project Mgr</t>
  </si>
  <si>
    <t>Architect</t>
  </si>
  <si>
    <t>Construction</t>
  </si>
  <si>
    <t>President &amp; CEO</t>
  </si>
  <si>
    <t>Deputy Mayor</t>
  </si>
  <si>
    <t>Real estate</t>
  </si>
  <si>
    <t>Deputy Director</t>
  </si>
  <si>
    <t>Governmental Affairs</t>
  </si>
  <si>
    <t>Utility Executive</t>
  </si>
  <si>
    <t>Mortician</t>
  </si>
  <si>
    <t>Exec Director</t>
  </si>
  <si>
    <t>Vice President of Marketing and Government Affairs</t>
  </si>
  <si>
    <t>The Setter Group</t>
  </si>
  <si>
    <t>Burlington Northern Santa Fe Railway Co.</t>
  </si>
  <si>
    <t>Santo Domingo T B E</t>
  </si>
  <si>
    <t>Dixon</t>
  </si>
  <si>
    <t>Hendricks</t>
  </si>
  <si>
    <t>Rinaldi</t>
  </si>
  <si>
    <t>Scott</t>
  </si>
  <si>
    <t>Silva</t>
  </si>
  <si>
    <t>Wilmoth</t>
  </si>
  <si>
    <t>Zamora</t>
  </si>
  <si>
    <t>Najjar</t>
  </si>
  <si>
    <t>Anderson</t>
  </si>
  <si>
    <t>Baca</t>
  </si>
  <si>
    <t>Blair</t>
  </si>
  <si>
    <t>Chavira</t>
  </si>
  <si>
    <t>Eisenstadt</t>
  </si>
  <si>
    <t>Fahey</t>
  </si>
  <si>
    <t>Fleischaker</t>
  </si>
  <si>
    <t>Foote</t>
  </si>
  <si>
    <t>Gasteyer</t>
  </si>
  <si>
    <t>Goggin</t>
  </si>
  <si>
    <t>Hays</t>
  </si>
  <si>
    <t>Howard</t>
  </si>
  <si>
    <t>Kaniatobe</t>
  </si>
  <si>
    <t>Keleher</t>
  </si>
  <si>
    <t>Klein</t>
  </si>
  <si>
    <t>Losack</t>
  </si>
  <si>
    <t>Lujan</t>
  </si>
  <si>
    <t>Mang</t>
  </si>
  <si>
    <t>McKean</t>
  </si>
  <si>
    <t>Greg &amp; Carol</t>
  </si>
  <si>
    <t>Joe</t>
  </si>
  <si>
    <t>J.</t>
  </si>
  <si>
    <t>F. Chet</t>
  </si>
  <si>
    <t>Dick</t>
  </si>
  <si>
    <t>Douglas</t>
  </si>
  <si>
    <t>Justin</t>
  </si>
  <si>
    <t>Ronald &amp; Elaine</t>
  </si>
  <si>
    <t>Claire</t>
  </si>
  <si>
    <t>Jane</t>
  </si>
  <si>
    <t>Tony</t>
  </si>
  <si>
    <t>Peter</t>
  </si>
  <si>
    <t>J.D.</t>
  </si>
  <si>
    <t>Stephen</t>
  </si>
  <si>
    <t>Paul &amp; Lyn</t>
  </si>
  <si>
    <t>Chris</t>
  </si>
  <si>
    <t>Marion</t>
  </si>
  <si>
    <t>Sheila</t>
  </si>
  <si>
    <t>Tim</t>
  </si>
  <si>
    <t>Everett</t>
  </si>
  <si>
    <t>Beverly</t>
  </si>
  <si>
    <t>Linda</t>
  </si>
  <si>
    <t>Owen</t>
  </si>
  <si>
    <t>Alex</t>
  </si>
  <si>
    <t>Katherine</t>
  </si>
  <si>
    <t>Yvonne</t>
  </si>
  <si>
    <t>Fred</t>
  </si>
  <si>
    <t>Olivia</t>
  </si>
  <si>
    <t>Lydia</t>
  </si>
  <si>
    <t>Gerry</t>
  </si>
  <si>
    <t>Kevin</t>
  </si>
  <si>
    <t>Timothy M.</t>
  </si>
  <si>
    <t>Al</t>
  </si>
  <si>
    <t>Susan</t>
  </si>
  <si>
    <t>Cheryl</t>
  </si>
  <si>
    <t>Rainer</t>
  </si>
  <si>
    <t xml:space="preserve">901 Field St SW </t>
  </si>
  <si>
    <t>87121-3255</t>
  </si>
  <si>
    <t xml:space="preserve">10416 Morning Star Dr NE </t>
  </si>
  <si>
    <t>87111-7539</t>
  </si>
  <si>
    <t xml:space="preserve">1123 Candelaria Road NW </t>
  </si>
  <si>
    <t xml:space="preserve">7105 Patricia Dr NE </t>
  </si>
  <si>
    <t>87109-4840</t>
  </si>
  <si>
    <t xml:space="preserve">13313 Sunset Canyon Dr NE </t>
  </si>
  <si>
    <t>87111-4249</t>
  </si>
  <si>
    <t xml:space="preserve">PO Box 10259 </t>
  </si>
  <si>
    <t xml:space="preserve">27 Wildhorse </t>
  </si>
  <si>
    <t>87506-8285</t>
  </si>
  <si>
    <t xml:space="preserve">18 Frances Rd </t>
  </si>
  <si>
    <t>87031-5762</t>
  </si>
  <si>
    <t xml:space="preserve">7401 Montgomery NE, Suite 203 </t>
  </si>
  <si>
    <t xml:space="preserve">2401 Manzano Loop NE </t>
  </si>
  <si>
    <t xml:space="preserve">1605 Rancho Guadalupe Trl NW </t>
  </si>
  <si>
    <t>87107-6529</t>
  </si>
  <si>
    <t xml:space="preserve">PO Box 5399 </t>
  </si>
  <si>
    <t>333 E 43 St. #408</t>
  </si>
  <si>
    <t>New York</t>
  </si>
  <si>
    <t xml:space="preserve">6632 Pasilla Rd NE </t>
  </si>
  <si>
    <t>87144-4901</t>
  </si>
  <si>
    <t xml:space="preserve">5160 San Francisco Rd NE </t>
  </si>
  <si>
    <t>87109-4640</t>
  </si>
  <si>
    <t xml:space="preserve">2650 Lou Menk Dr </t>
  </si>
  <si>
    <t>Fort Worth</t>
  </si>
  <si>
    <t>Texas</t>
  </si>
  <si>
    <t>76131-2830</t>
  </si>
  <si>
    <t xml:space="preserve">PO Box 4265 </t>
  </si>
  <si>
    <t>87502-4265</t>
  </si>
  <si>
    <t xml:space="preserve">3 Chamisa Pl </t>
  </si>
  <si>
    <t>87048-9612</t>
  </si>
  <si>
    <t xml:space="preserve">6010 Lomas Blvd NE </t>
  </si>
  <si>
    <t>87110-6639</t>
  </si>
  <si>
    <t xml:space="preserve">279 Mariquita Rd </t>
  </si>
  <si>
    <t>87048-8238</t>
  </si>
  <si>
    <t xml:space="preserve">347 El Camino Campo </t>
  </si>
  <si>
    <t>87048-7520</t>
  </si>
  <si>
    <t xml:space="preserve">2700 Vista Grande Drive, #98 </t>
  </si>
  <si>
    <t xml:space="preserve">PO Box 658 </t>
  </si>
  <si>
    <t>87048-0658</t>
  </si>
  <si>
    <t xml:space="preserve">4828 Corrales Rd </t>
  </si>
  <si>
    <t>87048-8612</t>
  </si>
  <si>
    <t>653 Canyon Rd Apt 8</t>
  </si>
  <si>
    <t>87501-2762</t>
  </si>
  <si>
    <t xml:space="preserve">PO Box 3131 </t>
  </si>
  <si>
    <t>87048-3131</t>
  </si>
  <si>
    <t xml:space="preserve">PO Box 2666 </t>
  </si>
  <si>
    <t>87048-2666</t>
  </si>
  <si>
    <t xml:space="preserve">162 Price Ln </t>
  </si>
  <si>
    <t xml:space="preserve">PO Box 15520 </t>
  </si>
  <si>
    <t>87174-0520</t>
  </si>
  <si>
    <t xml:space="preserve">PO Box 2999 </t>
  </si>
  <si>
    <t>87048-2999</t>
  </si>
  <si>
    <t xml:space="preserve">44A Shuma PO </t>
  </si>
  <si>
    <t>87506-7264</t>
  </si>
  <si>
    <t xml:space="preserve">3045 Corrales Rd </t>
  </si>
  <si>
    <t>87048-9133</t>
  </si>
  <si>
    <t xml:space="preserve">74 Paseo de Corrales </t>
  </si>
  <si>
    <t xml:space="preserve">5606 Corrales Rd </t>
  </si>
  <si>
    <t>87048-8754</t>
  </si>
  <si>
    <t xml:space="preserve">107 Richard Rd </t>
  </si>
  <si>
    <t>87048-6012</t>
  </si>
  <si>
    <t xml:space="preserve">10 Pueblo Dr </t>
  </si>
  <si>
    <t>87505-1634</t>
  </si>
  <si>
    <t xml:space="preserve">3 Nambe Trl </t>
  </si>
  <si>
    <t>87048-9647</t>
  </si>
  <si>
    <t xml:space="preserve">12067 Irish Mist Rd NE </t>
  </si>
  <si>
    <t xml:space="preserve">7229 Ticonderoga Rd NE </t>
  </si>
  <si>
    <t xml:space="preserve">P.O. Box 806 </t>
  </si>
  <si>
    <t>87048-0806</t>
  </si>
  <si>
    <t xml:space="preserve">10824 Wasatch Rd SE </t>
  </si>
  <si>
    <t xml:space="preserve">PO Box 159 </t>
  </si>
  <si>
    <t xml:space="preserve">1905 Vassar Dr NE </t>
  </si>
  <si>
    <t>87106-2566</t>
  </si>
  <si>
    <t xml:space="preserve">2901 Wisconsin St NE </t>
  </si>
  <si>
    <t>87110-2457</t>
  </si>
  <si>
    <t xml:space="preserve">4113 Cherrydale Ct NW </t>
  </si>
  <si>
    <t>87107-3205</t>
  </si>
  <si>
    <t xml:space="preserve">PO Box 5735 </t>
  </si>
  <si>
    <t xml:space="preserve">1415 Madrid Pl </t>
  </si>
  <si>
    <t>87505-4641</t>
  </si>
  <si>
    <t xml:space="preserve">PO Box 5812 </t>
  </si>
  <si>
    <t>87502-5812</t>
  </si>
  <si>
    <t xml:space="preserve">2608 N Washington Ave </t>
  </si>
  <si>
    <t>88201-5237</t>
  </si>
  <si>
    <t xml:space="preserve">4627 Rock Canyon Loop </t>
  </si>
  <si>
    <t>88011-0962</t>
  </si>
  <si>
    <t xml:space="preserve">8529 Rio Grande Blvd NW </t>
  </si>
  <si>
    <t>87114-1226</t>
  </si>
  <si>
    <t xml:space="preserve">1311 Camino Ecuestre NW </t>
  </si>
  <si>
    <t>87107-2612</t>
  </si>
  <si>
    <t xml:space="preserve">7 Avenida Vista Grande, Ste. 330 </t>
  </si>
  <si>
    <t xml:space="preserve">1021 Camino Redondo </t>
  </si>
  <si>
    <t>87505-5219</t>
  </si>
  <si>
    <t xml:space="preserve">PO Box 8188 </t>
  </si>
  <si>
    <t>87504-8188</t>
  </si>
  <si>
    <t xml:space="preserve">13113 Bear Dancer Tr. NE </t>
  </si>
  <si>
    <t>6001 Indian School Rd NE Ste 400</t>
  </si>
  <si>
    <t>87110-8185</t>
  </si>
  <si>
    <t xml:space="preserve">993 Camino del Pueblo </t>
  </si>
  <si>
    <t xml:space="preserve">7716 La Condesa Ave NE </t>
  </si>
  <si>
    <t xml:space="preserve">501 Laguna Blvd SW </t>
  </si>
  <si>
    <t>87104-1116</t>
  </si>
  <si>
    <t xml:space="preserve">PO Box 2346 </t>
  </si>
  <si>
    <t>87504-2346</t>
  </si>
  <si>
    <t xml:space="preserve">7417 Carriveau Ave NE </t>
  </si>
  <si>
    <t>87110-1490</t>
  </si>
  <si>
    <t xml:space="preserve">617 E 17th Ln </t>
  </si>
  <si>
    <t>Portales</t>
  </si>
  <si>
    <t>88130-9204</t>
  </si>
  <si>
    <t xml:space="preserve">PO Box 2206 </t>
  </si>
  <si>
    <t>87504-2206</t>
  </si>
  <si>
    <t xml:space="preserve">PO Box 389 </t>
  </si>
  <si>
    <t>87504-0389</t>
  </si>
  <si>
    <t xml:space="preserve">324 14th St SW </t>
  </si>
  <si>
    <t>87102-2826</t>
  </si>
  <si>
    <t>600 W 9th St Apt 1404</t>
  </si>
  <si>
    <t>Los Angeles</t>
  </si>
  <si>
    <t>90015-4339</t>
  </si>
  <si>
    <t>Triandafilidis</t>
  </si>
  <si>
    <t>Weinshenker</t>
  </si>
  <si>
    <t>Andersen</t>
  </si>
  <si>
    <t>Bennett</t>
  </si>
  <si>
    <t>Bohannan</t>
  </si>
  <si>
    <t>Braly</t>
  </si>
  <si>
    <t>Craig</t>
  </si>
  <si>
    <t>Hammond</t>
  </si>
  <si>
    <t>Karnas</t>
  </si>
  <si>
    <t>Minzner</t>
  </si>
  <si>
    <t>Nakamura</t>
  </si>
  <si>
    <t>Newman</t>
  </si>
  <si>
    <t>Pekin</t>
  </si>
  <si>
    <t>Pyott</t>
  </si>
  <si>
    <t>Solimon</t>
  </si>
  <si>
    <t>Swift</t>
  </si>
  <si>
    <t>Weiner</t>
  </si>
  <si>
    <t>Alejandro</t>
  </si>
  <si>
    <t>Armstrong</t>
  </si>
  <si>
    <t>Asche</t>
  </si>
  <si>
    <t>Avila</t>
  </si>
  <si>
    <t>Bonanno</t>
  </si>
  <si>
    <t>Brill</t>
  </si>
  <si>
    <t>Bullington</t>
  </si>
  <si>
    <t>Burstein</t>
  </si>
  <si>
    <t>Cottrell</t>
  </si>
  <si>
    <t>Duffy</t>
  </si>
  <si>
    <t>Durkovich</t>
  </si>
  <si>
    <t>Flynn-O'Brien</t>
  </si>
  <si>
    <t>Frost</t>
  </si>
  <si>
    <t>Giltrow</t>
  </si>
  <si>
    <t>Griego</t>
  </si>
  <si>
    <t>Jones</t>
  </si>
  <si>
    <t>Mechenbier</t>
  </si>
  <si>
    <t>Montoya</t>
  </si>
  <si>
    <t>Myers</t>
  </si>
  <si>
    <t>O'Neill</t>
  </si>
  <si>
    <t>Ocheskey</t>
  </si>
  <si>
    <t>Padilla-Jackson</t>
  </si>
  <si>
    <t>Piro</t>
  </si>
  <si>
    <t>Raymond</t>
  </si>
  <si>
    <t>Reid</t>
  </si>
  <si>
    <t>Schoenburg &amp; Jane Mc</t>
  </si>
  <si>
    <t>Sheehan</t>
  </si>
  <si>
    <t>Sparks</t>
  </si>
  <si>
    <t>Swisstack</t>
  </si>
  <si>
    <t>Unser</t>
  </si>
  <si>
    <t>Weymouth</t>
  </si>
  <si>
    <t>Willman</t>
  </si>
  <si>
    <t>Wollman</t>
  </si>
  <si>
    <t>Jeanette</t>
  </si>
  <si>
    <t>Ken</t>
  </si>
  <si>
    <t>Judy</t>
  </si>
  <si>
    <t>Barbara &amp; Ralph</t>
  </si>
  <si>
    <t>Frank &amp; Helen</t>
  </si>
  <si>
    <t>Phill</t>
  </si>
  <si>
    <t>Gregory</t>
  </si>
  <si>
    <t>Travis &amp; Dena</t>
  </si>
  <si>
    <t>Ross</t>
  </si>
  <si>
    <t>Jose</t>
  </si>
  <si>
    <t>Vince</t>
  </si>
  <si>
    <t>Bo</t>
  </si>
  <si>
    <t>Marie Antoinette</t>
  </si>
  <si>
    <t>Glen</t>
  </si>
  <si>
    <t>Ronnie</t>
  </si>
  <si>
    <t>Evyenia</t>
  </si>
  <si>
    <t>Lynne</t>
  </si>
  <si>
    <t>Gary</t>
  </si>
  <si>
    <t>Ronald</t>
  </si>
  <si>
    <t xml:space="preserve">4633 Los Poblanos Cir NW </t>
  </si>
  <si>
    <t>87107-5554</t>
  </si>
  <si>
    <t xml:space="preserve">718 Gonzales Rd </t>
  </si>
  <si>
    <t>87501-8923</t>
  </si>
  <si>
    <t xml:space="preserve">PO Box 27688 </t>
  </si>
  <si>
    <t>The Medicine Chest</t>
  </si>
  <si>
    <t>Law Student/Lobbyist</t>
  </si>
  <si>
    <t>Administrator</t>
  </si>
  <si>
    <t>Online Marketing Exec.</t>
  </si>
  <si>
    <t>State of NM</t>
  </si>
  <si>
    <t>Architects</t>
  </si>
  <si>
    <t>Contractor</t>
  </si>
  <si>
    <t>Farming</t>
  </si>
  <si>
    <t>Developer</t>
  </si>
  <si>
    <t>Photographer</t>
  </si>
  <si>
    <t>Market Research</t>
  </si>
  <si>
    <t>Retired University Professor</t>
  </si>
  <si>
    <t>Finance</t>
  </si>
  <si>
    <t>President Emeritus</t>
  </si>
  <si>
    <t>Owner-Publisher-Editor</t>
  </si>
  <si>
    <t>Interior Design</t>
  </si>
  <si>
    <t>Lighting Company</t>
  </si>
  <si>
    <t>IT Manager</t>
  </si>
  <si>
    <t>Exec Dir</t>
  </si>
  <si>
    <t>Director of Government Affairs</t>
  </si>
  <si>
    <t>Cattle Company</t>
  </si>
  <si>
    <t>Government Affairs Consutant</t>
  </si>
  <si>
    <t>Director, Board of Finance</t>
  </si>
  <si>
    <t>Insurance Agent</t>
  </si>
  <si>
    <t>Plumbing</t>
  </si>
  <si>
    <t>Race Car Driver</t>
  </si>
  <si>
    <t>Private Investor</t>
  </si>
  <si>
    <t>Director &amp; CEO, Cancer Research &amp; Treatment Center</t>
  </si>
  <si>
    <t>General Manager</t>
  </si>
  <si>
    <t>3000 Aztec Rd  NE</t>
  </si>
  <si>
    <t>Evergreen Development, Ltd</t>
  </si>
  <si>
    <t>3002 Rio Bravo Blvd</t>
  </si>
  <si>
    <t>Virture, Najjar &amp; Brown</t>
  </si>
  <si>
    <t>PO Box 22249</t>
  </si>
  <si>
    <t>Law Firm</t>
  </si>
  <si>
    <t>PO Box 123</t>
  </si>
  <si>
    <t>Tesuque</t>
  </si>
  <si>
    <t>8712 Rio Grande Blvd NW</t>
  </si>
  <si>
    <t>NM</t>
  </si>
  <si>
    <t>Lawrence Rael for New Mexico</t>
  </si>
  <si>
    <t xml:space="preserve">3504 Saint Andrews Dr SE </t>
  </si>
  <si>
    <t>87124-2187</t>
  </si>
  <si>
    <t>1306 Rio Grande Blvd NW Attention Angela Martinez</t>
  </si>
  <si>
    <t>87104-2633</t>
  </si>
  <si>
    <t>5 W Gutierrez Ste 1A</t>
  </si>
  <si>
    <t>87506-0956</t>
  </si>
  <si>
    <t xml:space="preserve">PO Box 296 </t>
  </si>
  <si>
    <t>87004-0296</t>
  </si>
  <si>
    <t xml:space="preserve">No. 01 Las Aguilas </t>
  </si>
  <si>
    <t>Belen</t>
  </si>
  <si>
    <t xml:space="preserve">422 Dalies </t>
  </si>
  <si>
    <t xml:space="preserve">9905 Barrinson NE </t>
  </si>
  <si>
    <t>6121 Indian School Rd NE Ste 105</t>
  </si>
  <si>
    <t>87110-4165</t>
  </si>
  <si>
    <t xml:space="preserve">504 Camino Espanol Nw </t>
  </si>
  <si>
    <t>87107-5815</t>
  </si>
  <si>
    <t xml:space="preserve">345 Applewood Rd </t>
  </si>
  <si>
    <t xml:space="preserve">9851 Cita Rd NW </t>
  </si>
  <si>
    <t xml:space="preserve">4 Vista Montana Pl </t>
  </si>
  <si>
    <t xml:space="preserve">204 Inverness </t>
  </si>
  <si>
    <t xml:space="preserve">505 Calle Del Pajarito NW </t>
  </si>
  <si>
    <t>87114-1409</t>
  </si>
  <si>
    <t xml:space="preserve">6 Santa Ana Trl N </t>
  </si>
  <si>
    <t>87048-9656</t>
  </si>
  <si>
    <t xml:space="preserve">2919 2nd Street NW </t>
  </si>
  <si>
    <t xml:space="preserve">11 Calle Cienega </t>
  </si>
  <si>
    <t>87043-9305</t>
  </si>
  <si>
    <t xml:space="preserve">4106 Cherrydale NW </t>
  </si>
  <si>
    <t xml:space="preserve">4462 Avenida Del Sol NE </t>
  </si>
  <si>
    <t>87110-6179</t>
  </si>
  <si>
    <t>601 Griegos Rd NW # B</t>
  </si>
  <si>
    <t>87107-3740</t>
  </si>
  <si>
    <t xml:space="preserve">PO Box 73 </t>
  </si>
  <si>
    <t xml:space="preserve">4421 Avenida Del Sol NE </t>
  </si>
  <si>
    <t>87110-6178</t>
  </si>
  <si>
    <t xml:space="preserve">2320 Ada Court NE </t>
  </si>
  <si>
    <t>2325 San Pedro Dr NE #2A</t>
  </si>
  <si>
    <t>87110-4121</t>
  </si>
  <si>
    <t xml:space="preserve">416 Carlisle Blvd NE </t>
  </si>
  <si>
    <t xml:space="preserve">9713 Camino Del Sol NE </t>
  </si>
  <si>
    <t>87111-1509</t>
  </si>
  <si>
    <t xml:space="preserve">First Community Bank </t>
  </si>
  <si>
    <t>PO Box 3686</t>
  </si>
  <si>
    <t>505-241-7500</t>
  </si>
  <si>
    <t>505-2471750</t>
  </si>
  <si>
    <t>505-216-6853</t>
  </si>
  <si>
    <t>505-855-9514</t>
  </si>
  <si>
    <t>PO Box 31456</t>
  </si>
  <si>
    <t>Donnie</t>
  </si>
  <si>
    <t>PO Box 826</t>
  </si>
  <si>
    <t>505-243-5587</t>
  </si>
  <si>
    <t>505-243-4683</t>
  </si>
  <si>
    <t>Cauwels</t>
  </si>
  <si>
    <t>Fox &amp; Co.</t>
  </si>
  <si>
    <t>City of Albuquerque</t>
  </si>
  <si>
    <t>Contruction</t>
  </si>
  <si>
    <t>Keep Albuquerque Moving</t>
  </si>
  <si>
    <t>Miox Corp</t>
  </si>
  <si>
    <t>Financial Services</t>
  </si>
  <si>
    <t>Vaughn Wedeen Kuhn</t>
  </si>
  <si>
    <t>116 Central SW</t>
  </si>
  <si>
    <t>Graphic Design</t>
  </si>
  <si>
    <t>Builder</t>
  </si>
  <si>
    <t>Govt Employee</t>
  </si>
  <si>
    <t>Public Relations/Owner</t>
  </si>
  <si>
    <t>Company President</t>
  </si>
  <si>
    <t>Utility Engineer</t>
  </si>
  <si>
    <t>Political Committee</t>
  </si>
  <si>
    <t>Anthropologist/Archeologist</t>
  </si>
  <si>
    <t>Self-employed</t>
  </si>
  <si>
    <t>Development Consultant</t>
  </si>
  <si>
    <t>Housewife</t>
  </si>
  <si>
    <t>Tech Commentator</t>
  </si>
  <si>
    <t>Retail</t>
  </si>
  <si>
    <t>Pilot</t>
  </si>
  <si>
    <t>Planning Consultant</t>
  </si>
  <si>
    <t>Cultural Resource Consultant</t>
  </si>
  <si>
    <t>Sunland Park Race Track &amp; Casino</t>
  </si>
  <si>
    <t>1200 Futurity Dr.</t>
  </si>
  <si>
    <t>Race Track</t>
  </si>
  <si>
    <t>American Promotional and Events Inc</t>
  </si>
  <si>
    <t>555 North Gilbert St</t>
  </si>
  <si>
    <t>Fullerton</t>
  </si>
  <si>
    <t>Advertising</t>
  </si>
  <si>
    <t>10/4//2009</t>
  </si>
  <si>
    <t>HCR 63-716</t>
  </si>
  <si>
    <t>Flance</t>
  </si>
  <si>
    <t>Steve</t>
  </si>
  <si>
    <t>PO Box 8199</t>
  </si>
  <si>
    <t>TC &amp; Stella</t>
  </si>
  <si>
    <t>174 Toad Rd</t>
  </si>
  <si>
    <t>202 Central Ave SE Ste 200</t>
  </si>
  <si>
    <t>87102-3459</t>
  </si>
  <si>
    <t xml:space="preserve">4341 Fulcrum Way </t>
  </si>
  <si>
    <t xml:space="preserve">3917 Inca Ct. NE </t>
  </si>
  <si>
    <t xml:space="preserve">812 Don Gaspar Ave </t>
  </si>
  <si>
    <t>87505-2632</t>
  </si>
  <si>
    <t xml:space="preserve">3308 Camino Cielo Vista </t>
  </si>
  <si>
    <t xml:space="preserve">5333 Roanoke Road NW </t>
  </si>
  <si>
    <t>4400 Alameda Blvd NE Ste E</t>
  </si>
  <si>
    <t>87113-1520</t>
  </si>
  <si>
    <t xml:space="preserve">PO Box 2452 </t>
  </si>
  <si>
    <t>87504-2452</t>
  </si>
  <si>
    <t xml:space="preserve">5210 N Eisenhower Rd </t>
  </si>
  <si>
    <t>88201-8603</t>
  </si>
  <si>
    <t xml:space="preserve">3301 Beach Rd NW </t>
  </si>
  <si>
    <t>87104-2911</t>
  </si>
  <si>
    <t xml:space="preserve">4139 Coe Drive NE </t>
  </si>
  <si>
    <t xml:space="preserve">931 Hacienda Dr NW </t>
  </si>
  <si>
    <t>87114-1963</t>
  </si>
  <si>
    <t xml:space="preserve">2214 Los Lentes Rd NE </t>
  </si>
  <si>
    <t>87031-6519</t>
  </si>
  <si>
    <t xml:space="preserve">14317 Stalgren Court NE </t>
  </si>
  <si>
    <t>6300 Riverside Plaza Ln NW Ste 220</t>
  </si>
  <si>
    <t>87120-2617</t>
  </si>
  <si>
    <t xml:space="preserve">1600 W Ella Dr </t>
  </si>
  <si>
    <t>87048-7240</t>
  </si>
  <si>
    <t xml:space="preserve">1614 Bayita Ln NW </t>
  </si>
  <si>
    <t>87107-3320</t>
  </si>
  <si>
    <t xml:space="preserve">1033 Jefferson St NE </t>
  </si>
  <si>
    <t>87110-5742</t>
  </si>
  <si>
    <t xml:space="preserve">4317 Rio Grande Blvd. NW </t>
  </si>
  <si>
    <t xml:space="preserve">300 Encantado Ridge Ct NE </t>
  </si>
  <si>
    <t>87124-2571</t>
  </si>
  <si>
    <t>PO Box 247 2391 S. State Rd 263</t>
  </si>
  <si>
    <t>West Lebanon</t>
  </si>
  <si>
    <t>Indiana</t>
  </si>
  <si>
    <t>47991-0247</t>
  </si>
  <si>
    <t xml:space="preserve">7625 Central Ave NW </t>
  </si>
  <si>
    <t>87121-2115</t>
  </si>
  <si>
    <t xml:space="preserve">9500 Riverdale Ln NW </t>
  </si>
  <si>
    <t>87114-5965</t>
  </si>
</sst>
</file>

<file path=xl/styles.xml><?xml version="1.0" encoding="utf-8"?>
<styleSheet xmlns="http://schemas.openxmlformats.org/spreadsheetml/2006/main">
  <numFmts count="6">
    <numFmt numFmtId="7" formatCode="&quot;$&quot;#,##0.00_);\(&quot;$&quot;#,##0.00\)"/>
    <numFmt numFmtId="44" formatCode="_(&quot;$&quot;* #,##0.00_);_(&quot;$&quot;* \(#,##0.00\);_(&quot;$&quot;* &quot;-&quot;??_);_(@_)"/>
    <numFmt numFmtId="164" formatCode="[$-409]mmmm\ d\,\ yyyy;@"/>
    <numFmt numFmtId="165" formatCode="m/d/yy;@"/>
    <numFmt numFmtId="166" formatCode="&quot;$&quot;#,##0.00"/>
    <numFmt numFmtId="167" formatCode="m/d/yyyy;@"/>
  </numFmts>
  <fonts count="18">
    <font>
      <sz val="10"/>
      <name val="Constantia"/>
      <family val="1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Constantia"/>
      <family val="1"/>
    </font>
    <font>
      <sz val="8"/>
      <name val="Constantia"/>
      <family val="2"/>
    </font>
    <font>
      <b/>
      <sz val="8"/>
      <name val="Constantia"/>
      <family val="2"/>
    </font>
    <font>
      <b/>
      <sz val="11"/>
      <color indexed="8"/>
      <name val="Arial"/>
      <family val="2"/>
    </font>
    <font>
      <sz val="8"/>
      <name val="Constantia"/>
      <family val="2"/>
    </font>
    <font>
      <sz val="11"/>
      <color indexed="8"/>
      <name val="Arial"/>
      <family val="2"/>
    </font>
    <font>
      <b/>
      <sz val="16"/>
      <color indexed="8"/>
      <name val="Arial"/>
      <family val="2"/>
    </font>
    <font>
      <b/>
      <u/>
      <sz val="14"/>
      <color indexed="8"/>
      <name val="Arial"/>
      <family val="2"/>
    </font>
    <font>
      <b/>
      <sz val="14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12"/>
      <name val="Constantia"/>
      <family val="1"/>
    </font>
    <font>
      <sz val="11"/>
      <color indexed="8"/>
      <name val="Constantia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45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45"/>
      </left>
      <right style="thin">
        <color indexed="45"/>
      </right>
      <top style="thin">
        <color indexed="45"/>
      </top>
      <bottom style="thin">
        <color indexed="45"/>
      </bottom>
      <diagonal/>
    </border>
    <border>
      <left/>
      <right/>
      <top/>
      <bottom style="medium">
        <color indexed="64"/>
      </bottom>
      <diagonal/>
    </border>
    <border>
      <left style="thin">
        <color indexed="45"/>
      </left>
      <right/>
      <top style="thin">
        <color indexed="45"/>
      </top>
      <bottom style="thin">
        <color indexed="45"/>
      </bottom>
      <diagonal/>
    </border>
    <border>
      <left/>
      <right/>
      <top style="thin">
        <color indexed="45"/>
      </top>
      <bottom style="thin">
        <color indexed="45"/>
      </bottom>
      <diagonal/>
    </border>
    <border>
      <left/>
      <right style="thin">
        <color indexed="45"/>
      </right>
      <top style="thin">
        <color indexed="45"/>
      </top>
      <bottom style="thin">
        <color indexed="45"/>
      </bottom>
      <diagonal/>
    </border>
  </borders>
  <cellStyleXfs count="6">
    <xf numFmtId="0" fontId="0" fillId="0" borderId="0">
      <alignment horizontal="left" vertical="center" indent="1"/>
    </xf>
    <xf numFmtId="0" fontId="5" fillId="0" borderId="0">
      <alignment vertical="center" wrapText="1"/>
    </xf>
    <xf numFmtId="0" fontId="6" fillId="0" borderId="0">
      <alignment vertical="center" wrapText="1"/>
    </xf>
    <xf numFmtId="44" fontId="4" fillId="0" borderId="0" applyFont="0" applyFill="0" applyBorder="0" applyAlignment="0" applyProtection="0"/>
    <xf numFmtId="164" fontId="5" fillId="0" borderId="0">
      <alignment horizontal="right" vertical="center" wrapText="1" indent="1"/>
    </xf>
    <xf numFmtId="0" fontId="17" fillId="0" borderId="0"/>
  </cellStyleXfs>
  <cellXfs count="135">
    <xf numFmtId="0" fontId="0" fillId="0" borderId="0" xfId="0">
      <alignment horizontal="left" vertical="center" indent="1"/>
    </xf>
    <xf numFmtId="0" fontId="2" fillId="0" borderId="1" xfId="0" applyFont="1" applyBorder="1">
      <alignment horizontal="left" vertical="center" indent="1"/>
    </xf>
    <xf numFmtId="0" fontId="2" fillId="0" borderId="2" xfId="0" applyFont="1" applyBorder="1">
      <alignment horizontal="left" vertical="center" indent="1"/>
    </xf>
    <xf numFmtId="0" fontId="1" fillId="0" borderId="2" xfId="0" applyFont="1" applyBorder="1">
      <alignment horizontal="left" vertical="center" indent="1"/>
    </xf>
    <xf numFmtId="0" fontId="1" fillId="0" borderId="3" xfId="0" applyFont="1" applyBorder="1">
      <alignment horizontal="left" vertical="center" indent="1"/>
    </xf>
    <xf numFmtId="0" fontId="1" fillId="0" borderId="4" xfId="0" applyFont="1" applyBorder="1">
      <alignment horizontal="left" vertical="center" indent="1"/>
    </xf>
    <xf numFmtId="0" fontId="1" fillId="0" borderId="0" xfId="0" applyFont="1" applyBorder="1">
      <alignment horizontal="left" vertical="center" indent="1"/>
    </xf>
    <xf numFmtId="0" fontId="3" fillId="0" borderId="0" xfId="0" applyFont="1" applyBorder="1" applyAlignment="1">
      <alignment horizontal="right" vertical="center"/>
    </xf>
    <xf numFmtId="44" fontId="1" fillId="0" borderId="0" xfId="0" applyNumberFormat="1" applyFont="1" applyBorder="1">
      <alignment horizontal="left" vertical="center" indent="1"/>
    </xf>
    <xf numFmtId="0" fontId="1" fillId="0" borderId="5" xfId="0" applyFont="1" applyBorder="1">
      <alignment horizontal="left" vertical="center" indent="1"/>
    </xf>
    <xf numFmtId="0" fontId="2" fillId="0" borderId="6" xfId="0" applyFont="1" applyBorder="1">
      <alignment horizontal="left" vertical="center" indent="1"/>
    </xf>
    <xf numFmtId="0" fontId="2" fillId="0" borderId="7" xfId="0" applyFont="1" applyBorder="1">
      <alignment horizontal="left" vertical="center" indent="1"/>
    </xf>
    <xf numFmtId="0" fontId="1" fillId="0" borderId="7" xfId="0" applyFont="1" applyBorder="1">
      <alignment horizontal="left" vertical="center" indent="1"/>
    </xf>
    <xf numFmtId="44" fontId="1" fillId="0" borderId="7" xfId="0" applyNumberFormat="1" applyFont="1" applyBorder="1">
      <alignment horizontal="left" vertical="center" indent="1"/>
    </xf>
    <xf numFmtId="0" fontId="1" fillId="0" borderId="8" xfId="0" applyFont="1" applyBorder="1">
      <alignment horizontal="left" vertical="center" indent="1"/>
    </xf>
    <xf numFmtId="0" fontId="7" fillId="0" borderId="2" xfId="5" applyFont="1" applyBorder="1"/>
    <xf numFmtId="0" fontId="1" fillId="0" borderId="4" xfId="0" applyFont="1" applyBorder="1" applyAlignment="1">
      <alignment horizontal="right" vertical="center" indent="1"/>
    </xf>
    <xf numFmtId="0" fontId="3" fillId="0" borderId="0" xfId="0" applyFont="1" applyBorder="1" applyAlignment="1">
      <alignment horizontal="right" vertical="center" indent="1"/>
    </xf>
    <xf numFmtId="0" fontId="1" fillId="0" borderId="6" xfId="0" applyFont="1" applyBorder="1" applyAlignment="1">
      <alignment horizontal="right" vertical="center" indent="1"/>
    </xf>
    <xf numFmtId="0" fontId="3" fillId="0" borderId="7" xfId="0" applyFont="1" applyBorder="1" applyAlignment="1">
      <alignment horizontal="right" vertical="center" indent="1"/>
    </xf>
    <xf numFmtId="0" fontId="1" fillId="0" borderId="0" xfId="0" applyFont="1">
      <alignment horizontal="left" vertical="center" indent="1"/>
    </xf>
    <xf numFmtId="0" fontId="9" fillId="0" borderId="0" xfId="5" applyFont="1"/>
    <xf numFmtId="0" fontId="10" fillId="0" borderId="0" xfId="5" applyFont="1" applyBorder="1" applyAlignment="1">
      <alignment horizontal="center"/>
    </xf>
    <xf numFmtId="0" fontId="11" fillId="0" borderId="0" xfId="5" applyFont="1" applyBorder="1" applyAlignment="1">
      <alignment horizontal="center"/>
    </xf>
    <xf numFmtId="0" fontId="11" fillId="0" borderId="0" xfId="5" applyFont="1" applyBorder="1"/>
    <xf numFmtId="0" fontId="11" fillId="0" borderId="0" xfId="5" applyFont="1"/>
    <xf numFmtId="0" fontId="9" fillId="0" borderId="0" xfId="5" applyFont="1" applyBorder="1"/>
    <xf numFmtId="0" fontId="9" fillId="0" borderId="0" xfId="5" applyFont="1" applyBorder="1" applyAlignment="1">
      <alignment horizontal="right"/>
    </xf>
    <xf numFmtId="0" fontId="7" fillId="0" borderId="0" xfId="5" applyFont="1" applyBorder="1" applyAlignment="1">
      <alignment horizontal="left"/>
    </xf>
    <xf numFmtId="0" fontId="9" fillId="0" borderId="0" xfId="5" applyFont="1" applyBorder="1" applyAlignment="1">
      <alignment horizontal="left"/>
    </xf>
    <xf numFmtId="0" fontId="9" fillId="0" borderId="0" xfId="5" applyFont="1" applyAlignment="1">
      <alignment horizontal="right"/>
    </xf>
    <xf numFmtId="0" fontId="9" fillId="0" borderId="4" xfId="5" applyFont="1" applyBorder="1" applyAlignment="1">
      <alignment horizontal="right"/>
    </xf>
    <xf numFmtId="0" fontId="12" fillId="0" borderId="0" xfId="5" applyFont="1" applyBorder="1"/>
    <xf numFmtId="0" fontId="9" fillId="0" borderId="1" xfId="5" applyFont="1" applyBorder="1"/>
    <xf numFmtId="0" fontId="9" fillId="0" borderId="2" xfId="5" applyFont="1" applyBorder="1"/>
    <xf numFmtId="0" fontId="9" fillId="0" borderId="3" xfId="5" applyFont="1" applyBorder="1"/>
    <xf numFmtId="0" fontId="9" fillId="0" borderId="5" xfId="5" applyFont="1" applyBorder="1"/>
    <xf numFmtId="0" fontId="9" fillId="0" borderId="7" xfId="5" applyFont="1" applyBorder="1"/>
    <xf numFmtId="0" fontId="9" fillId="0" borderId="8" xfId="5" applyFont="1" applyBorder="1"/>
    <xf numFmtId="165" fontId="13" fillId="0" borderId="0" xfId="0" applyNumberFormat="1" applyFont="1">
      <alignment horizontal="left" vertical="center" indent="1"/>
    </xf>
    <xf numFmtId="0" fontId="13" fillId="0" borderId="0" xfId="0" applyFont="1">
      <alignment horizontal="left" vertical="center" indent="1"/>
    </xf>
    <xf numFmtId="0" fontId="14" fillId="0" borderId="0" xfId="2" applyFont="1" applyBorder="1" applyAlignment="1">
      <alignment horizontal="left" vertical="center" wrapText="1"/>
    </xf>
    <xf numFmtId="44" fontId="13" fillId="0" borderId="0" xfId="0" applyNumberFormat="1" applyFont="1">
      <alignment horizontal="left" vertical="center" indent="1"/>
    </xf>
    <xf numFmtId="14" fontId="13" fillId="0" borderId="0" xfId="4" applyNumberFormat="1" applyFont="1" applyBorder="1">
      <alignment horizontal="right" vertical="center" wrapText="1" indent="1"/>
    </xf>
    <xf numFmtId="0" fontId="13" fillId="0" borderId="0" xfId="1" applyFont="1" applyBorder="1" applyAlignment="1">
      <alignment horizontal="left" vertical="center" wrapText="1"/>
    </xf>
    <xf numFmtId="44" fontId="13" fillId="0" borderId="0" xfId="0" applyNumberFormat="1" applyFont="1" applyBorder="1">
      <alignment horizontal="left" vertical="center" indent="1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44" fontId="14" fillId="0" borderId="9" xfId="0" applyNumberFormat="1" applyFont="1" applyBorder="1" applyAlignment="1">
      <alignment horizontal="right" vertical="center" indent="1"/>
    </xf>
    <xf numFmtId="165" fontId="14" fillId="0" borderId="0" xfId="0" applyNumberFormat="1" applyFont="1" applyFill="1">
      <alignment horizontal="left" vertical="center" indent="1"/>
    </xf>
    <xf numFmtId="0" fontId="14" fillId="0" borderId="0" xfId="0" applyFont="1" applyFill="1">
      <alignment horizontal="left" vertical="center" indent="1"/>
    </xf>
    <xf numFmtId="0" fontId="14" fillId="0" borderId="0" xfId="0" applyFont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165" fontId="13" fillId="0" borderId="0" xfId="0" applyNumberFormat="1" applyFont="1" applyFill="1">
      <alignment horizontal="left" vertical="center" indent="1"/>
    </xf>
    <xf numFmtId="0" fontId="13" fillId="0" borderId="0" xfId="0" applyFont="1" applyFill="1">
      <alignment horizontal="left" vertical="center" indent="1"/>
    </xf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44" fontId="13" fillId="0" borderId="0" xfId="0" applyNumberFormat="1" applyFont="1" applyFill="1">
      <alignment horizontal="left" vertical="center" indent="1"/>
    </xf>
    <xf numFmtId="165" fontId="13" fillId="0" borderId="0" xfId="0" applyNumberFormat="1" applyFont="1" applyAlignment="1">
      <alignment vertical="center"/>
    </xf>
    <xf numFmtId="44" fontId="13" fillId="0" borderId="0" xfId="0" applyNumberFormat="1" applyFont="1" applyAlignment="1">
      <alignment horizontal="right" vertical="center"/>
    </xf>
    <xf numFmtId="0" fontId="13" fillId="0" borderId="0" xfId="0" applyFont="1" applyAlignment="1">
      <alignment horizontal="left" wrapText="1"/>
    </xf>
    <xf numFmtId="0" fontId="13" fillId="0" borderId="9" xfId="0" applyFont="1" applyBorder="1">
      <alignment horizontal="left" vertical="center" indent="1"/>
    </xf>
    <xf numFmtId="0" fontId="13" fillId="0" borderId="10" xfId="0" applyFont="1" applyBorder="1">
      <alignment horizontal="left" vertical="center" indent="1"/>
    </xf>
    <xf numFmtId="0" fontId="14" fillId="0" borderId="0" xfId="0" applyFont="1">
      <alignment horizontal="left" vertical="center" indent="1"/>
    </xf>
    <xf numFmtId="44" fontId="14" fillId="0" borderId="11" xfId="0" applyNumberFormat="1" applyFont="1" applyBorder="1" applyAlignment="1">
      <alignment horizontal="right" vertical="center" indent="1"/>
    </xf>
    <xf numFmtId="165" fontId="14" fillId="0" borderId="0" xfId="0" applyNumberFormat="1" applyFont="1">
      <alignment horizontal="left" vertical="center" indent="1"/>
    </xf>
    <xf numFmtId="165" fontId="13" fillId="0" borderId="0" xfId="0" applyNumberFormat="1" applyFont="1" applyFill="1" applyBorder="1">
      <alignment horizontal="left" vertical="center" indent="1"/>
    </xf>
    <xf numFmtId="44" fontId="13" fillId="0" borderId="0" xfId="0" applyNumberFormat="1" applyFont="1" applyFill="1" applyBorder="1">
      <alignment horizontal="left" vertical="center" indent="1"/>
    </xf>
    <xf numFmtId="0" fontId="14" fillId="0" borderId="0" xfId="0" applyFont="1" applyAlignment="1">
      <alignment horizontal="center" vertical="center" wrapText="1"/>
    </xf>
    <xf numFmtId="44" fontId="14" fillId="2" borderId="0" xfId="0" applyNumberFormat="1" applyFont="1" applyFill="1" applyBorder="1" applyAlignment="1">
      <alignment horizontal="center" vertical="center"/>
    </xf>
    <xf numFmtId="4" fontId="13" fillId="0" borderId="0" xfId="0" applyNumberFormat="1" applyFont="1">
      <alignment horizontal="left" vertical="center" indent="1"/>
    </xf>
    <xf numFmtId="4" fontId="14" fillId="2" borderId="12" xfId="0" applyNumberFormat="1" applyFont="1" applyFill="1" applyBorder="1">
      <alignment horizontal="left" vertical="center" indent="1"/>
    </xf>
    <xf numFmtId="4" fontId="14" fillId="0" borderId="0" xfId="0" applyNumberFormat="1" applyFont="1">
      <alignment horizontal="left" vertical="center" indent="1"/>
    </xf>
    <xf numFmtId="4" fontId="13" fillId="0" borderId="0" xfId="0" applyNumberFormat="1" applyFont="1" applyFill="1">
      <alignment horizontal="left" vertical="center" indent="1"/>
    </xf>
    <xf numFmtId="4" fontId="13" fillId="0" borderId="0" xfId="4" applyNumberFormat="1" applyFont="1" applyBorder="1">
      <alignment horizontal="right" vertical="center" wrapText="1" indent="1"/>
    </xf>
    <xf numFmtId="4" fontId="14" fillId="0" borderId="0" xfId="0" applyNumberFormat="1" applyFont="1" applyAlignment="1">
      <alignment horizontal="center" vertical="center"/>
    </xf>
    <xf numFmtId="4" fontId="13" fillId="0" borderId="0" xfId="4" applyNumberFormat="1" applyFont="1" applyBorder="1" applyAlignment="1">
      <alignment vertical="center"/>
    </xf>
    <xf numFmtId="4" fontId="13" fillId="0" borderId="0" xfId="0" applyNumberFormat="1" applyFont="1" applyProtection="1">
      <alignment horizontal="left" vertical="center" indent="1"/>
      <protection locked="0"/>
    </xf>
    <xf numFmtId="4" fontId="13" fillId="0" borderId="0" xfId="0" applyNumberFormat="1" applyFont="1" applyFill="1" applyProtection="1">
      <alignment horizontal="left" vertical="center" indent="1"/>
      <protection locked="0"/>
    </xf>
    <xf numFmtId="4" fontId="14" fillId="2" borderId="13" xfId="0" applyNumberFormat="1" applyFont="1" applyFill="1" applyBorder="1">
      <alignment horizontal="left" vertical="center" indent="1"/>
    </xf>
    <xf numFmtId="4" fontId="13" fillId="0" borderId="0" xfId="0" applyNumberFormat="1" applyFont="1" applyBorder="1">
      <alignment horizontal="left" vertical="center" indent="1"/>
    </xf>
    <xf numFmtId="4" fontId="14" fillId="2" borderId="0" xfId="0" applyNumberFormat="1" applyFont="1" applyFill="1" applyBorder="1" applyAlignment="1">
      <alignment horizontal="center" vertical="center" wrapText="1"/>
    </xf>
    <xf numFmtId="4" fontId="13" fillId="0" borderId="0" xfId="0" applyNumberFormat="1" applyFont="1" applyFill="1" applyBorder="1">
      <alignment horizontal="left" vertical="center" indent="1"/>
    </xf>
    <xf numFmtId="4" fontId="13" fillId="0" borderId="0" xfId="0" applyNumberFormat="1" applyFont="1" applyAlignment="1">
      <alignment horizontal="right" vertical="center"/>
    </xf>
    <xf numFmtId="7" fontId="13" fillId="2" borderId="14" xfId="3" applyNumberFormat="1" applyFont="1" applyFill="1" applyBorder="1" applyAlignment="1" applyProtection="1">
      <alignment horizontal="right" vertical="center" indent="1"/>
      <protection locked="0"/>
    </xf>
    <xf numFmtId="7" fontId="14" fillId="2" borderId="14" xfId="3" applyNumberFormat="1" applyFont="1" applyFill="1" applyBorder="1" applyAlignment="1" applyProtection="1">
      <alignment horizontal="right" vertical="center" indent="1"/>
    </xf>
    <xf numFmtId="7" fontId="13" fillId="2" borderId="14" xfId="3" applyNumberFormat="1" applyFont="1" applyFill="1" applyBorder="1" applyAlignment="1">
      <alignment horizontal="right" vertical="center" indent="1"/>
    </xf>
    <xf numFmtId="4" fontId="1" fillId="0" borderId="7" xfId="0" applyNumberFormat="1" applyFont="1" applyBorder="1">
      <alignment horizontal="left" vertical="center" indent="1"/>
    </xf>
    <xf numFmtId="4" fontId="9" fillId="0" borderId="2" xfId="5" applyNumberFormat="1" applyFont="1" applyBorder="1"/>
    <xf numFmtId="44" fontId="1" fillId="0" borderId="0" xfId="0" applyNumberFormat="1" applyFont="1" applyBorder="1" applyAlignment="1" applyProtection="1">
      <alignment horizontal="right" vertical="center" indent="1"/>
      <protection locked="0"/>
    </xf>
    <xf numFmtId="4" fontId="1" fillId="0" borderId="0" xfId="0" applyNumberFormat="1" applyFont="1" applyBorder="1" applyAlignment="1">
      <alignment horizontal="right" vertical="center" indent="1"/>
    </xf>
    <xf numFmtId="0" fontId="7" fillId="0" borderId="0" xfId="5" applyFont="1" applyAlignment="1">
      <alignment horizontal="left"/>
    </xf>
    <xf numFmtId="0" fontId="10" fillId="0" borderId="0" xfId="5" applyFont="1" applyBorder="1" applyAlignment="1"/>
    <xf numFmtId="0" fontId="9" fillId="0" borderId="0" xfId="5" applyFont="1" applyBorder="1" applyAlignment="1">
      <alignment horizontal="center"/>
    </xf>
    <xf numFmtId="0" fontId="3" fillId="0" borderId="0" xfId="0" applyFont="1" applyAlignment="1">
      <alignment horizontal="left" vertical="center" indent="1"/>
    </xf>
    <xf numFmtId="0" fontId="15" fillId="0" borderId="0" xfId="5" applyFont="1" applyBorder="1" applyAlignment="1">
      <alignment horizontal="left"/>
    </xf>
    <xf numFmtId="49" fontId="14" fillId="0" borderId="0" xfId="4" applyNumberFormat="1" applyFont="1" applyBorder="1" applyAlignment="1">
      <alignment horizontal="left" vertical="center"/>
    </xf>
    <xf numFmtId="49" fontId="14" fillId="0" borderId="0" xfId="0" applyNumberFormat="1" applyFont="1" applyAlignment="1">
      <alignment horizontal="left" vertical="center"/>
    </xf>
    <xf numFmtId="49" fontId="14" fillId="0" borderId="0" xfId="0" applyNumberFormat="1" applyFont="1">
      <alignment horizontal="left" vertical="center" indent="1"/>
    </xf>
    <xf numFmtId="49" fontId="14" fillId="0" borderId="0" xfId="0" applyNumberFormat="1" applyFont="1" applyBorder="1">
      <alignment horizontal="left" vertical="center" indent="1"/>
    </xf>
    <xf numFmtId="166" fontId="13" fillId="0" borderId="0" xfId="0" applyNumberFormat="1" applyFont="1" applyAlignment="1">
      <alignment horizontal="right" vertical="center" indent="1"/>
    </xf>
    <xf numFmtId="166" fontId="14" fillId="2" borderId="12" xfId="0" applyNumberFormat="1" applyFont="1" applyFill="1" applyBorder="1" applyAlignment="1">
      <alignment horizontal="right" vertical="center" indent="1"/>
    </xf>
    <xf numFmtId="166" fontId="14" fillId="0" borderId="0" xfId="0" applyNumberFormat="1" applyFont="1" applyAlignment="1">
      <alignment horizontal="right" vertical="center" indent="1"/>
    </xf>
    <xf numFmtId="166" fontId="1" fillId="0" borderId="0" xfId="0" applyNumberFormat="1" applyFont="1" applyBorder="1" applyAlignment="1">
      <alignment horizontal="right" vertical="center"/>
    </xf>
    <xf numFmtId="166" fontId="1" fillId="0" borderId="0" xfId="0" applyNumberFormat="1" applyFont="1" applyBorder="1" applyAlignment="1" applyProtection="1">
      <alignment horizontal="right" vertical="center"/>
    </xf>
    <xf numFmtId="4" fontId="1" fillId="0" borderId="7" xfId="0" applyNumberFormat="1" applyFont="1" applyBorder="1" applyAlignment="1">
      <alignment horizontal="right" vertical="center"/>
    </xf>
    <xf numFmtId="0" fontId="13" fillId="0" borderId="0" xfId="0" applyFont="1" applyAlignment="1">
      <alignment horizontal="right" vertical="center" indent="1"/>
    </xf>
    <xf numFmtId="4" fontId="1" fillId="0" borderId="0" xfId="0" applyNumberFormat="1" applyFont="1" applyBorder="1" applyAlignment="1" applyProtection="1">
      <alignment horizontal="right" vertical="center"/>
      <protection locked="0"/>
    </xf>
    <xf numFmtId="14" fontId="0" fillId="0" borderId="0" xfId="0" applyNumberFormat="1">
      <alignment horizontal="left" vertical="center" indent="1"/>
    </xf>
    <xf numFmtId="49" fontId="0" fillId="0" borderId="0" xfId="0" applyNumberFormat="1">
      <alignment horizontal="left" vertical="center" indent="1"/>
    </xf>
    <xf numFmtId="165" fontId="16" fillId="0" borderId="0" xfId="0" applyNumberFormat="1" applyFont="1">
      <alignment horizontal="left" vertical="center" indent="1"/>
    </xf>
    <xf numFmtId="0" fontId="16" fillId="0" borderId="0" xfId="0" applyFont="1">
      <alignment horizontal="left" vertical="center" indent="1"/>
    </xf>
    <xf numFmtId="0" fontId="16" fillId="0" borderId="0" xfId="0" applyFont="1" applyAlignment="1">
      <alignment horizontal="left" vertical="center"/>
    </xf>
    <xf numFmtId="44" fontId="16" fillId="0" borderId="0" xfId="0" applyNumberFormat="1" applyFont="1">
      <alignment horizontal="left" vertical="center" indent="1"/>
    </xf>
    <xf numFmtId="166" fontId="16" fillId="0" borderId="0" xfId="0" applyNumberFormat="1" applyFont="1" applyAlignment="1">
      <alignment horizontal="right" vertical="center" indent="1"/>
    </xf>
    <xf numFmtId="165" fontId="4" fillId="0" borderId="0" xfId="0" applyNumberFormat="1" applyFont="1">
      <alignment horizontal="left" vertical="center" indent="1"/>
    </xf>
    <xf numFmtId="0" fontId="4" fillId="0" borderId="0" xfId="0" applyFont="1">
      <alignment horizontal="left" vertical="center" indent="1"/>
    </xf>
    <xf numFmtId="0" fontId="4" fillId="0" borderId="0" xfId="0" applyFont="1" applyAlignment="1">
      <alignment horizontal="left" vertical="center"/>
    </xf>
    <xf numFmtId="44" fontId="4" fillId="0" borderId="0" xfId="0" applyNumberFormat="1" applyFont="1">
      <alignment horizontal="left" vertical="center" indent="1"/>
    </xf>
    <xf numFmtId="166" fontId="4" fillId="0" borderId="0" xfId="0" applyNumberFormat="1" applyFont="1" applyAlignment="1">
      <alignment horizontal="right" vertical="center" indent="1"/>
    </xf>
    <xf numFmtId="167" fontId="4" fillId="0" borderId="0" xfId="0" applyNumberFormat="1" applyFont="1">
      <alignment horizontal="left" vertical="center" indent="1"/>
    </xf>
    <xf numFmtId="49" fontId="4" fillId="0" borderId="0" xfId="0" applyNumberFormat="1" applyFont="1" applyAlignment="1">
      <alignment horizontal="left" vertical="center" indent="1"/>
    </xf>
    <xf numFmtId="165" fontId="4" fillId="0" borderId="0" xfId="0" applyNumberFormat="1" applyFont="1" applyFill="1">
      <alignment horizontal="left" vertical="center" indent="1"/>
    </xf>
    <xf numFmtId="4" fontId="0" fillId="0" borderId="0" xfId="0" applyNumberFormat="1">
      <alignment horizontal="left" vertical="center" indent="1"/>
    </xf>
    <xf numFmtId="0" fontId="7" fillId="0" borderId="0" xfId="5" applyFont="1" applyBorder="1" applyAlignment="1">
      <alignment horizontal="left"/>
    </xf>
    <xf numFmtId="0" fontId="7" fillId="0" borderId="0" xfId="5" applyFont="1" applyBorder="1" applyAlignment="1">
      <alignment horizontal="center"/>
    </xf>
    <xf numFmtId="0" fontId="7" fillId="0" borderId="0" xfId="5" applyFont="1" applyAlignment="1">
      <alignment horizontal="left"/>
    </xf>
    <xf numFmtId="0" fontId="10" fillId="0" borderId="0" xfId="5" applyFont="1" applyBorder="1" applyAlignment="1">
      <alignment wrapText="1"/>
    </xf>
    <xf numFmtId="0" fontId="0" fillId="0" borderId="0" xfId="0" applyAlignment="1">
      <alignment horizontal="left" vertical="center" wrapText="1"/>
    </xf>
    <xf numFmtId="0" fontId="12" fillId="0" borderId="0" xfId="5" applyFont="1" applyBorder="1" applyAlignment="1">
      <alignment horizontal="center" wrapText="1"/>
    </xf>
    <xf numFmtId="0" fontId="12" fillId="0" borderId="15" xfId="5" applyFont="1" applyBorder="1" applyAlignment="1">
      <alignment horizontal="center" wrapText="1"/>
    </xf>
    <xf numFmtId="165" fontId="13" fillId="2" borderId="16" xfId="0" applyNumberFormat="1" applyFont="1" applyFill="1" applyBorder="1" applyAlignment="1">
      <alignment horizontal="left" vertical="center"/>
    </xf>
    <xf numFmtId="165" fontId="13" fillId="2" borderId="17" xfId="0" applyNumberFormat="1" applyFont="1" applyFill="1" applyBorder="1" applyAlignment="1">
      <alignment horizontal="left" vertical="center"/>
    </xf>
    <xf numFmtId="165" fontId="13" fillId="2" borderId="18" xfId="0" applyNumberFormat="1" applyFont="1" applyFill="1" applyBorder="1" applyAlignment="1">
      <alignment horizontal="left" vertical="center"/>
    </xf>
  </cellXfs>
  <cellStyles count="6">
    <cellStyle name="Address, Phone, Email" xfId="1"/>
    <cellStyle name="Bold" xfId="2"/>
    <cellStyle name="Currency" xfId="3" builtinId="4"/>
    <cellStyle name="Date" xfId="4"/>
    <cellStyle name="Normal" xfId="0" builtinId="0"/>
    <cellStyle name="Normal 2" xf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8E4E8"/>
      <rgbColor rgb="00CC99FF"/>
      <rgbColor rgb="00EAEAE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0</xdr:row>
      <xdr:rowOff>152400</xdr:rowOff>
    </xdr:from>
    <xdr:to>
      <xdr:col>2</xdr:col>
      <xdr:colOff>123825</xdr:colOff>
      <xdr:row>5</xdr:row>
      <xdr:rowOff>28575</xdr:rowOff>
    </xdr:to>
    <xdr:pic>
      <xdr:nvPicPr>
        <xdr:cNvPr id="1025" name="Picture 2" descr="nmsealcover0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9075" y="152400"/>
          <a:ext cx="1143000" cy="1076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219075</xdr:colOff>
      <xdr:row>0</xdr:row>
      <xdr:rowOff>152400</xdr:rowOff>
    </xdr:from>
    <xdr:to>
      <xdr:col>2</xdr:col>
      <xdr:colOff>123825</xdr:colOff>
      <xdr:row>5</xdr:row>
      <xdr:rowOff>28575</xdr:rowOff>
    </xdr:to>
    <xdr:pic>
      <xdr:nvPicPr>
        <xdr:cNvPr id="1026" name="Picture 2" descr="nmsealcover0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9075" y="152400"/>
          <a:ext cx="1143000" cy="1076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219075</xdr:colOff>
      <xdr:row>0</xdr:row>
      <xdr:rowOff>142875</xdr:rowOff>
    </xdr:from>
    <xdr:to>
      <xdr:col>1</xdr:col>
      <xdr:colOff>1209675</xdr:colOff>
      <xdr:row>5</xdr:row>
      <xdr:rowOff>142875</xdr:rowOff>
    </xdr:to>
    <xdr:pic>
      <xdr:nvPicPr>
        <xdr:cNvPr id="2049" name="Picture 2" descr="nmsealcover0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71550" y="142875"/>
          <a:ext cx="990600" cy="1095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219075</xdr:colOff>
      <xdr:row>1</xdr:row>
      <xdr:rowOff>142875</xdr:rowOff>
    </xdr:from>
    <xdr:to>
      <xdr:col>1</xdr:col>
      <xdr:colOff>1209675</xdr:colOff>
      <xdr:row>6</xdr:row>
      <xdr:rowOff>142875</xdr:rowOff>
    </xdr:to>
    <xdr:pic>
      <xdr:nvPicPr>
        <xdr:cNvPr id="3073" name="Picture 2" descr="nmsealcover0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" y="361950"/>
          <a:ext cx="990600" cy="1095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238125</xdr:colOff>
      <xdr:row>1</xdr:row>
      <xdr:rowOff>57150</xdr:rowOff>
    </xdr:from>
    <xdr:to>
      <xdr:col>2</xdr:col>
      <xdr:colOff>133350</xdr:colOff>
      <xdr:row>8</xdr:row>
      <xdr:rowOff>66675</xdr:rowOff>
    </xdr:to>
    <xdr:pic>
      <xdr:nvPicPr>
        <xdr:cNvPr id="4097" name="Picture 2" descr="nmsealcover0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00" y="209550"/>
          <a:ext cx="1143000" cy="1076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228600</xdr:colOff>
      <xdr:row>1</xdr:row>
      <xdr:rowOff>57150</xdr:rowOff>
    </xdr:from>
    <xdr:to>
      <xdr:col>1</xdr:col>
      <xdr:colOff>1219200</xdr:colOff>
      <xdr:row>8</xdr:row>
      <xdr:rowOff>38100</xdr:rowOff>
    </xdr:to>
    <xdr:pic>
      <xdr:nvPicPr>
        <xdr:cNvPr id="5121" name="Picture 2" descr="nmsealcover0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7725" y="209550"/>
          <a:ext cx="990600" cy="104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123825</xdr:colOff>
      <xdr:row>1</xdr:row>
      <xdr:rowOff>57150</xdr:rowOff>
    </xdr:from>
    <xdr:to>
      <xdr:col>1</xdr:col>
      <xdr:colOff>1123950</xdr:colOff>
      <xdr:row>8</xdr:row>
      <xdr:rowOff>28575</xdr:rowOff>
    </xdr:to>
    <xdr:pic>
      <xdr:nvPicPr>
        <xdr:cNvPr id="6145" name="Picture 2" descr="nmsealcover0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66775" y="209550"/>
          <a:ext cx="1000125" cy="1076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1</xdr:row>
      <xdr:rowOff>57150</xdr:rowOff>
    </xdr:from>
    <xdr:to>
      <xdr:col>1</xdr:col>
      <xdr:colOff>1104900</xdr:colOff>
      <xdr:row>8</xdr:row>
      <xdr:rowOff>38100</xdr:rowOff>
    </xdr:to>
    <xdr:pic>
      <xdr:nvPicPr>
        <xdr:cNvPr id="7169" name="Picture 2" descr="nmsealcover0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76300" y="209550"/>
          <a:ext cx="990600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133350</xdr:colOff>
      <xdr:row>1</xdr:row>
      <xdr:rowOff>57150</xdr:rowOff>
    </xdr:from>
    <xdr:to>
      <xdr:col>1</xdr:col>
      <xdr:colOff>1133475</xdr:colOff>
      <xdr:row>8</xdr:row>
      <xdr:rowOff>66675</xdr:rowOff>
    </xdr:to>
    <xdr:pic>
      <xdr:nvPicPr>
        <xdr:cNvPr id="8193" name="Picture 2" descr="nmsealcover0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66775" y="209550"/>
          <a:ext cx="1000125" cy="1076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teve/Desktop/SOSFirstAnnualPrimaryReportForms2008-2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ler Information"/>
      <sheetName val="Monetary Contrubutions (B1)"/>
      <sheetName val="In-Kind Contributions (B2)"/>
      <sheetName val="Loan Contributions (B3)"/>
      <sheetName val="Loans Forgiven (B4)"/>
      <sheetName val="Expenditures (C)"/>
      <sheetName val="Loan Repayments (C1)"/>
      <sheetName val="Special Even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6"/>
  <sheetViews>
    <sheetView showGridLines="0" tabSelected="1" workbookViewId="0">
      <selection activeCell="L38" sqref="L38"/>
    </sheetView>
  </sheetViews>
  <sheetFormatPr defaultColWidth="9.28515625" defaultRowHeight="12.75"/>
  <cols>
    <col min="1" max="2" width="9.28515625" style="20"/>
    <col min="3" max="3" width="12.42578125" style="20" bestFit="1" customWidth="1"/>
    <col min="4" max="4" width="23.140625" style="20" customWidth="1"/>
    <col min="5" max="10" width="9.28515625" style="20"/>
    <col min="11" max="11" width="28.140625" style="20" customWidth="1"/>
    <col min="12" max="12" width="12.28515625" style="20" customWidth="1"/>
    <col min="13" max="13" width="9.28515625" style="20"/>
    <col min="14" max="14" width="12.85546875" style="20" customWidth="1"/>
    <col min="15" max="16384" width="9.28515625" style="20"/>
  </cols>
  <sheetData>
    <row r="1" spans="2:20" ht="20.25">
      <c r="B1" s="21"/>
      <c r="C1" s="93"/>
      <c r="D1" s="93"/>
      <c r="E1" s="93"/>
      <c r="F1" s="93"/>
      <c r="G1" s="128" t="s">
        <v>176</v>
      </c>
      <c r="H1" s="129"/>
      <c r="I1" s="129"/>
      <c r="J1" s="129"/>
      <c r="K1" s="129"/>
      <c r="L1" s="93"/>
      <c r="M1" s="93"/>
      <c r="N1" s="93"/>
      <c r="O1" s="93"/>
      <c r="P1" s="93"/>
      <c r="Q1" s="93"/>
      <c r="R1" s="93"/>
      <c r="S1" s="93"/>
      <c r="T1" s="93"/>
    </row>
    <row r="2" spans="2:20" ht="20.25">
      <c r="B2" s="21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</row>
    <row r="3" spans="2:20" ht="18">
      <c r="B3" s="21"/>
      <c r="C3" s="23"/>
      <c r="D3" s="23"/>
      <c r="E3" s="21"/>
      <c r="F3" s="23"/>
      <c r="G3" s="23"/>
      <c r="H3" s="23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</row>
    <row r="4" spans="2:20" ht="18">
      <c r="B4" s="21"/>
      <c r="C4" s="23"/>
      <c r="D4" s="23" t="s">
        <v>78</v>
      </c>
      <c r="F4" s="23"/>
      <c r="G4" s="23"/>
      <c r="H4" s="23"/>
      <c r="I4" s="24" t="s">
        <v>79</v>
      </c>
      <c r="J4" s="21"/>
      <c r="K4" s="21"/>
      <c r="L4" s="21"/>
      <c r="M4" s="21"/>
      <c r="N4" s="21"/>
      <c r="O4" s="21"/>
      <c r="Q4" s="21"/>
      <c r="R4" s="21"/>
      <c r="S4" s="21"/>
      <c r="T4" s="21"/>
    </row>
    <row r="5" spans="2:20" ht="18">
      <c r="B5" s="21"/>
      <c r="C5" s="26"/>
      <c r="D5" s="26"/>
      <c r="E5" s="26"/>
      <c r="F5" s="26"/>
      <c r="G5" s="26"/>
      <c r="H5" s="26"/>
      <c r="I5" s="21"/>
      <c r="J5" s="21"/>
      <c r="K5" s="21"/>
      <c r="L5" s="21"/>
      <c r="M5" s="23"/>
      <c r="N5" s="23"/>
      <c r="O5" s="23"/>
      <c r="P5" s="23"/>
      <c r="Q5" s="23"/>
      <c r="R5" s="23"/>
      <c r="S5" s="21"/>
      <c r="T5" s="21"/>
    </row>
    <row r="6" spans="2:20" ht="15">
      <c r="B6" s="26"/>
      <c r="C6" s="27" t="s">
        <v>81</v>
      </c>
      <c r="D6" s="28" t="s">
        <v>177</v>
      </c>
      <c r="E6" s="125"/>
      <c r="F6" s="125"/>
      <c r="G6" s="29"/>
      <c r="H6" s="30" t="s">
        <v>82</v>
      </c>
      <c r="I6" s="92" t="s">
        <v>915</v>
      </c>
      <c r="J6" s="127"/>
      <c r="K6" s="127"/>
      <c r="L6" s="127"/>
      <c r="M6" s="127"/>
      <c r="N6" s="21"/>
      <c r="P6" s="21"/>
      <c r="Q6" s="127"/>
      <c r="R6" s="127"/>
      <c r="S6" s="127"/>
      <c r="T6" s="127"/>
    </row>
    <row r="7" spans="2:20" ht="15">
      <c r="B7" s="26"/>
      <c r="C7" s="31" t="s">
        <v>83</v>
      </c>
      <c r="D7" s="28"/>
      <c r="E7" s="125"/>
      <c r="F7" s="125"/>
      <c r="G7" s="29"/>
      <c r="H7" s="31" t="s">
        <v>84</v>
      </c>
      <c r="I7" s="28" t="s">
        <v>963</v>
      </c>
      <c r="J7" s="127"/>
      <c r="K7" s="127"/>
      <c r="L7" s="127"/>
      <c r="M7" s="127"/>
      <c r="N7" s="21"/>
      <c r="P7" s="21"/>
      <c r="Q7" s="127"/>
      <c r="R7" s="127"/>
      <c r="S7" s="127"/>
      <c r="T7" s="127"/>
    </row>
    <row r="8" spans="2:20" ht="15">
      <c r="B8" s="26"/>
      <c r="C8" s="27" t="s">
        <v>85</v>
      </c>
      <c r="D8" s="28" t="s">
        <v>178</v>
      </c>
      <c r="E8" s="125"/>
      <c r="F8" s="125"/>
      <c r="G8" s="29"/>
      <c r="H8" s="27" t="s">
        <v>86</v>
      </c>
      <c r="I8" s="28" t="s">
        <v>201</v>
      </c>
      <c r="J8" s="127"/>
      <c r="K8" s="127"/>
      <c r="L8" s="127"/>
      <c r="M8" s="127"/>
      <c r="N8" s="21"/>
      <c r="P8" s="21"/>
      <c r="Q8" s="127"/>
      <c r="R8" s="127"/>
      <c r="S8" s="127"/>
      <c r="T8" s="127"/>
    </row>
    <row r="9" spans="2:20" ht="15">
      <c r="B9" s="26"/>
      <c r="C9" s="31" t="s">
        <v>87</v>
      </c>
      <c r="D9" s="28" t="s">
        <v>179</v>
      </c>
      <c r="E9" s="125"/>
      <c r="F9" s="125"/>
      <c r="G9" s="29"/>
      <c r="H9" s="27" t="s">
        <v>88</v>
      </c>
      <c r="I9" s="92" t="s">
        <v>914</v>
      </c>
      <c r="J9" s="127"/>
      <c r="K9" s="127"/>
      <c r="L9" s="127"/>
      <c r="M9" s="127"/>
      <c r="N9" s="21"/>
      <c r="P9" s="21"/>
      <c r="Q9" s="127"/>
      <c r="R9" s="127"/>
      <c r="S9" s="127"/>
      <c r="T9" s="127"/>
    </row>
    <row r="10" spans="2:20" ht="15">
      <c r="B10" s="26"/>
      <c r="C10" s="31" t="s">
        <v>89</v>
      </c>
      <c r="D10" s="28" t="s">
        <v>180</v>
      </c>
      <c r="E10" s="125"/>
      <c r="F10" s="125"/>
      <c r="G10" s="29"/>
      <c r="H10" s="27" t="s">
        <v>90</v>
      </c>
      <c r="I10" s="92">
        <v>87594</v>
      </c>
      <c r="J10" s="127"/>
      <c r="K10" s="127"/>
      <c r="L10" s="127"/>
      <c r="M10" s="127"/>
      <c r="N10" s="21"/>
      <c r="P10" s="21"/>
      <c r="Q10" s="127"/>
      <c r="R10" s="127"/>
      <c r="S10" s="127"/>
      <c r="T10" s="127"/>
    </row>
    <row r="11" spans="2:20" ht="15">
      <c r="B11" s="26"/>
      <c r="C11" s="31" t="s">
        <v>84</v>
      </c>
      <c r="D11" s="28" t="s">
        <v>913</v>
      </c>
      <c r="E11" s="125"/>
      <c r="F11" s="125"/>
      <c r="G11" s="29"/>
      <c r="H11" s="27" t="s">
        <v>91</v>
      </c>
      <c r="I11" s="92" t="s">
        <v>961</v>
      </c>
      <c r="J11" s="127"/>
      <c r="K11" s="127"/>
      <c r="L11" s="127"/>
      <c r="M11" s="127"/>
      <c r="N11" s="21"/>
      <c r="P11" s="21"/>
      <c r="Q11" s="127"/>
      <c r="R11" s="127"/>
      <c r="S11" s="127"/>
      <c r="T11" s="127"/>
    </row>
    <row r="12" spans="2:20" ht="15">
      <c r="B12" s="26"/>
      <c r="C12" s="27" t="s">
        <v>86</v>
      </c>
      <c r="D12" s="28" t="s">
        <v>126</v>
      </c>
      <c r="E12" s="125"/>
      <c r="F12" s="125"/>
      <c r="G12" s="29"/>
      <c r="H12" s="27" t="s">
        <v>92</v>
      </c>
      <c r="I12" s="92" t="s">
        <v>962</v>
      </c>
      <c r="J12" s="127"/>
      <c r="K12" s="127"/>
      <c r="L12" s="127"/>
      <c r="M12" s="127"/>
      <c r="N12" s="21"/>
      <c r="P12" s="21"/>
      <c r="Q12" s="127"/>
      <c r="R12" s="127"/>
      <c r="S12" s="127"/>
      <c r="T12" s="127"/>
    </row>
    <row r="13" spans="2:20" ht="15">
      <c r="B13" s="26"/>
      <c r="C13" s="27" t="s">
        <v>88</v>
      </c>
      <c r="D13" s="28" t="s">
        <v>914</v>
      </c>
      <c r="E13" s="125"/>
      <c r="F13" s="125"/>
      <c r="G13" s="29"/>
      <c r="H13" s="29"/>
      <c r="I13" s="21"/>
      <c r="J13" s="21"/>
      <c r="K13" s="21"/>
      <c r="L13" s="21"/>
      <c r="M13" s="21"/>
      <c r="N13" s="21"/>
      <c r="P13" s="21"/>
      <c r="Q13" s="127"/>
      <c r="R13" s="127"/>
      <c r="S13" s="127"/>
      <c r="T13" s="127"/>
    </row>
    <row r="14" spans="2:20" ht="15">
      <c r="B14" s="26"/>
      <c r="C14" s="27" t="s">
        <v>90</v>
      </c>
      <c r="D14" s="28">
        <v>87114</v>
      </c>
      <c r="E14" s="125"/>
      <c r="F14" s="125"/>
      <c r="G14" s="29"/>
      <c r="H14" s="29"/>
      <c r="I14" s="21"/>
      <c r="J14" s="21"/>
      <c r="K14" s="21"/>
      <c r="L14" s="21"/>
      <c r="M14" s="21"/>
      <c r="N14" s="21"/>
      <c r="P14" s="21"/>
      <c r="Q14" s="127"/>
      <c r="R14" s="127"/>
      <c r="S14" s="127"/>
      <c r="T14" s="127"/>
    </row>
    <row r="15" spans="2:20" ht="15">
      <c r="B15" s="26"/>
      <c r="C15" s="27" t="s">
        <v>91</v>
      </c>
      <c r="D15" s="28" t="s">
        <v>960</v>
      </c>
      <c r="E15" s="125"/>
      <c r="F15" s="125"/>
      <c r="G15" s="29"/>
      <c r="H15" s="29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</row>
    <row r="16" spans="2:20" ht="15">
      <c r="B16" s="26"/>
      <c r="C16" s="27" t="s">
        <v>92</v>
      </c>
      <c r="D16" s="28"/>
      <c r="E16" s="125"/>
      <c r="F16" s="125"/>
      <c r="G16" s="27"/>
      <c r="H16" s="27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</row>
    <row r="17" spans="2:20" ht="15">
      <c r="B17" s="26"/>
      <c r="C17" s="27"/>
      <c r="D17" s="27"/>
      <c r="E17" s="28"/>
      <c r="F17" s="28"/>
      <c r="G17" s="27"/>
      <c r="H17" s="27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</row>
    <row r="18" spans="2:20" ht="18" customHeight="1">
      <c r="B18" s="26"/>
      <c r="C18" s="130" t="s">
        <v>93</v>
      </c>
      <c r="D18" s="130"/>
      <c r="E18" s="130"/>
      <c r="F18" s="130"/>
      <c r="G18" s="21"/>
      <c r="H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</row>
    <row r="19" spans="2:20" ht="18" customHeight="1" thickBot="1">
      <c r="B19" s="26"/>
      <c r="C19" s="131"/>
      <c r="D19" s="131"/>
      <c r="E19" s="131"/>
      <c r="F19" s="131"/>
      <c r="G19" s="21"/>
      <c r="H19" s="21"/>
      <c r="I19" s="25" t="s">
        <v>80</v>
      </c>
      <c r="K19" s="21"/>
      <c r="L19" s="21"/>
      <c r="M19" s="21"/>
      <c r="N19" s="21"/>
      <c r="O19" s="21"/>
      <c r="P19" s="21"/>
      <c r="Q19" s="21"/>
      <c r="R19" s="21"/>
      <c r="S19" s="21"/>
      <c r="T19" s="21"/>
    </row>
    <row r="20" spans="2:20" ht="14.25">
      <c r="B20" s="26"/>
      <c r="C20" s="26"/>
      <c r="D20" s="26"/>
      <c r="E20" s="26"/>
      <c r="F20" s="26"/>
      <c r="G20" s="26"/>
      <c r="H20" s="26"/>
      <c r="I20" s="26"/>
      <c r="K20" s="26"/>
      <c r="L20" s="26"/>
      <c r="M20" s="21"/>
    </row>
    <row r="21" spans="2:20" ht="15">
      <c r="B21" s="26"/>
      <c r="C21" s="27" t="s">
        <v>82</v>
      </c>
      <c r="D21" s="28" t="s">
        <v>957</v>
      </c>
      <c r="E21" s="26"/>
      <c r="F21" s="26"/>
      <c r="G21" s="26"/>
      <c r="H21" s="31" t="s">
        <v>81</v>
      </c>
      <c r="I21" s="28" t="s">
        <v>964</v>
      </c>
      <c r="J21" s="126"/>
      <c r="K21" s="126"/>
      <c r="L21" s="126"/>
      <c r="M21" s="126"/>
    </row>
    <row r="22" spans="2:20" ht="15">
      <c r="B22" s="26"/>
      <c r="C22" s="27" t="s">
        <v>94</v>
      </c>
      <c r="D22" s="28" t="s">
        <v>958</v>
      </c>
      <c r="E22" s="26"/>
      <c r="F22" s="26"/>
      <c r="G22" s="26"/>
      <c r="H22" s="31" t="s">
        <v>83</v>
      </c>
      <c r="I22" s="28"/>
      <c r="J22" s="126"/>
      <c r="K22" s="126"/>
      <c r="L22" s="126"/>
      <c r="M22" s="126"/>
    </row>
    <row r="23" spans="2:20" ht="15">
      <c r="B23" s="26"/>
      <c r="C23" s="27" t="s">
        <v>86</v>
      </c>
      <c r="D23" s="28" t="s">
        <v>204</v>
      </c>
      <c r="E23" s="26"/>
      <c r="F23" s="26"/>
      <c r="G23" s="26"/>
      <c r="H23" s="31" t="s">
        <v>85</v>
      </c>
      <c r="I23" s="28" t="s">
        <v>52</v>
      </c>
      <c r="J23" s="126"/>
      <c r="K23" s="126"/>
      <c r="L23" s="126"/>
      <c r="M23" s="126"/>
    </row>
    <row r="24" spans="2:20" ht="15">
      <c r="B24" s="26"/>
      <c r="C24" s="27" t="s">
        <v>88</v>
      </c>
      <c r="D24" s="28" t="s">
        <v>914</v>
      </c>
      <c r="E24" s="26"/>
      <c r="F24" s="26"/>
      <c r="G24" s="26"/>
      <c r="H24" s="31" t="s">
        <v>84</v>
      </c>
      <c r="I24" s="28" t="s">
        <v>965</v>
      </c>
      <c r="J24" s="126"/>
      <c r="K24" s="126"/>
      <c r="L24" s="126"/>
      <c r="M24" s="126"/>
    </row>
    <row r="25" spans="2:20" ht="15">
      <c r="B25" s="26"/>
      <c r="C25" s="27" t="s">
        <v>90</v>
      </c>
      <c r="D25" s="28">
        <v>87190</v>
      </c>
      <c r="E25" s="26"/>
      <c r="F25" s="26"/>
      <c r="G25" s="26"/>
      <c r="H25" s="27" t="s">
        <v>86</v>
      </c>
      <c r="I25" s="28" t="s">
        <v>205</v>
      </c>
      <c r="J25" s="126"/>
      <c r="K25" s="126"/>
      <c r="L25" s="126"/>
      <c r="M25" s="126"/>
    </row>
    <row r="26" spans="2:20" ht="15">
      <c r="B26" s="26"/>
      <c r="C26" s="27" t="s">
        <v>91</v>
      </c>
      <c r="D26" s="28" t="s">
        <v>959</v>
      </c>
      <c r="E26" s="26"/>
      <c r="F26" s="26"/>
      <c r="G26" s="26"/>
      <c r="H26" s="27" t="s">
        <v>88</v>
      </c>
      <c r="I26" s="28" t="s">
        <v>914</v>
      </c>
      <c r="J26" s="126"/>
      <c r="K26" s="126"/>
      <c r="L26" s="126"/>
      <c r="M26" s="126"/>
    </row>
    <row r="27" spans="2:20" ht="15">
      <c r="B27" s="26"/>
      <c r="C27" s="26"/>
      <c r="D27" s="26"/>
      <c r="E27" s="26"/>
      <c r="F27" s="26"/>
      <c r="G27" s="26"/>
      <c r="H27" s="27" t="s">
        <v>90</v>
      </c>
      <c r="I27" s="28">
        <v>87048</v>
      </c>
      <c r="J27" s="94"/>
      <c r="K27" s="94"/>
      <c r="L27" s="94"/>
      <c r="M27" s="94"/>
    </row>
    <row r="28" spans="2:20" ht="14.25">
      <c r="B28" s="26"/>
      <c r="H28" s="27" t="s">
        <v>91</v>
      </c>
      <c r="I28" s="95" t="s">
        <v>966</v>
      </c>
    </row>
    <row r="29" spans="2:20" ht="14.25">
      <c r="B29" s="26"/>
      <c r="H29" s="27" t="s">
        <v>92</v>
      </c>
      <c r="I29" s="95" t="s">
        <v>967</v>
      </c>
    </row>
    <row r="30" spans="2:20" ht="14.25">
      <c r="B30" s="26"/>
    </row>
    <row r="31" spans="2:20" ht="15">
      <c r="B31" s="26"/>
      <c r="C31" s="1"/>
      <c r="D31" s="2" t="s">
        <v>105</v>
      </c>
      <c r="E31" s="3"/>
      <c r="F31" s="3"/>
      <c r="G31" s="3"/>
      <c r="H31" s="3"/>
      <c r="I31" s="3"/>
      <c r="J31" s="3"/>
      <c r="K31" s="3"/>
      <c r="L31" s="3"/>
      <c r="M31" s="4"/>
    </row>
    <row r="32" spans="2:20" ht="14.25">
      <c r="B32" s="26"/>
      <c r="C32" s="5"/>
      <c r="D32" s="6"/>
      <c r="E32" s="6"/>
      <c r="F32" s="6"/>
      <c r="G32" s="6"/>
      <c r="H32" s="6"/>
      <c r="I32" s="6"/>
      <c r="J32" s="6"/>
      <c r="K32" s="7" t="s">
        <v>111</v>
      </c>
      <c r="L32" s="90">
        <v>0</v>
      </c>
      <c r="M32" s="9"/>
    </row>
    <row r="33" spans="1:13" ht="14.25">
      <c r="B33" s="26"/>
      <c r="C33" s="5"/>
      <c r="D33" s="6"/>
      <c r="E33" s="6"/>
      <c r="F33" s="6"/>
      <c r="G33" s="6"/>
      <c r="H33" s="6"/>
      <c r="I33" s="6"/>
      <c r="J33" s="6"/>
      <c r="K33" s="7" t="s">
        <v>112</v>
      </c>
      <c r="L33" s="104">
        <f>'Monetary Contrubutions (B1)'!J8+'Loan Contributions (B3)'!J10</f>
        <v>127885</v>
      </c>
      <c r="M33" s="9"/>
    </row>
    <row r="34" spans="1:13" ht="14.25">
      <c r="B34" s="26"/>
      <c r="C34" s="5"/>
      <c r="D34" s="6"/>
      <c r="E34" s="6"/>
      <c r="F34" s="6"/>
      <c r="G34" s="6"/>
      <c r="H34" s="8"/>
      <c r="I34" s="6"/>
      <c r="J34" s="6"/>
      <c r="K34" s="7" t="s">
        <v>0</v>
      </c>
      <c r="L34" s="104">
        <f>'Expenditures (C)'!J9+'Loan Repayments (C1)'!E9</f>
        <v>22601.920000000002</v>
      </c>
      <c r="M34" s="9"/>
    </row>
    <row r="35" spans="1:13" ht="18">
      <c r="B35" s="32"/>
      <c r="C35" s="5"/>
      <c r="D35" s="6"/>
      <c r="E35" s="6"/>
      <c r="F35" s="6"/>
      <c r="G35" s="6"/>
      <c r="H35" s="6"/>
      <c r="I35" s="6"/>
      <c r="J35" s="6"/>
      <c r="K35" s="7" t="s">
        <v>175</v>
      </c>
      <c r="L35" s="104">
        <f>L32+L33-L34</f>
        <v>105283.08</v>
      </c>
      <c r="M35" s="9"/>
    </row>
    <row r="36" spans="1:13" ht="18">
      <c r="B36" s="32"/>
      <c r="C36" s="5"/>
      <c r="D36" s="6"/>
      <c r="E36" s="6"/>
      <c r="F36" s="6"/>
      <c r="G36" s="6"/>
      <c r="H36" s="6"/>
      <c r="I36" s="6"/>
      <c r="J36" s="6"/>
      <c r="K36" s="7"/>
      <c r="L36" s="91"/>
      <c r="M36" s="9"/>
    </row>
    <row r="37" spans="1:13" ht="14.25">
      <c r="A37" s="21"/>
      <c r="B37" s="26"/>
      <c r="C37" s="5"/>
      <c r="D37" s="6"/>
      <c r="E37" s="6"/>
      <c r="F37" s="6"/>
      <c r="G37" s="6"/>
      <c r="H37" s="6"/>
      <c r="I37" s="6"/>
      <c r="J37" s="6"/>
      <c r="K37" s="7" t="s">
        <v>173</v>
      </c>
      <c r="L37" s="105">
        <v>15000</v>
      </c>
      <c r="M37" s="9"/>
    </row>
    <row r="38" spans="1:13" ht="14.25">
      <c r="A38" s="21"/>
      <c r="B38" s="26"/>
      <c r="C38" s="5"/>
      <c r="D38" s="6"/>
      <c r="E38" s="6"/>
      <c r="F38" s="6"/>
      <c r="G38" s="6"/>
      <c r="H38" s="6"/>
      <c r="I38" s="6"/>
      <c r="J38" s="6"/>
      <c r="K38" s="7" t="s">
        <v>174</v>
      </c>
      <c r="L38" s="105">
        <f>$L$44</f>
        <v>0</v>
      </c>
      <c r="M38" s="9"/>
    </row>
    <row r="39" spans="1:13" ht="14.25">
      <c r="A39" s="21"/>
      <c r="B39" s="26"/>
      <c r="C39" s="5"/>
      <c r="D39" s="6"/>
      <c r="E39" s="6"/>
      <c r="F39" s="6"/>
      <c r="G39" s="6"/>
      <c r="H39" s="6"/>
      <c r="I39" s="6"/>
      <c r="J39" s="6"/>
      <c r="K39" s="7" t="s">
        <v>1</v>
      </c>
      <c r="L39" s="104">
        <f>'In-Kind Contributions (B2)'!$J$9</f>
        <v>19508.04</v>
      </c>
      <c r="M39" s="9"/>
    </row>
    <row r="40" spans="1:13" ht="15">
      <c r="A40" s="21"/>
      <c r="B40" s="26"/>
      <c r="C40" s="10"/>
      <c r="D40" s="11"/>
      <c r="E40" s="12"/>
      <c r="F40" s="12"/>
      <c r="G40" s="13"/>
      <c r="H40" s="12"/>
      <c r="I40" s="12"/>
      <c r="J40" s="12"/>
      <c r="K40" s="12"/>
      <c r="L40" s="88"/>
      <c r="M40" s="14"/>
    </row>
    <row r="41" spans="1:13" ht="15">
      <c r="A41" s="21"/>
      <c r="B41" s="26"/>
      <c r="C41" s="33"/>
      <c r="D41" s="15" t="s">
        <v>14</v>
      </c>
      <c r="E41" s="34"/>
      <c r="F41" s="34"/>
      <c r="G41" s="34"/>
      <c r="H41" s="34"/>
      <c r="I41" s="34"/>
      <c r="J41" s="34"/>
      <c r="K41" s="34"/>
      <c r="L41" s="89"/>
      <c r="M41" s="35"/>
    </row>
    <row r="42" spans="1:13" ht="14.25">
      <c r="A42" s="21"/>
      <c r="B42" s="26"/>
      <c r="C42" s="16"/>
      <c r="E42" s="6"/>
      <c r="F42" s="26"/>
      <c r="G42" s="26"/>
      <c r="H42" s="26"/>
      <c r="I42" s="26"/>
      <c r="J42" s="26"/>
      <c r="K42" s="17" t="s">
        <v>106</v>
      </c>
      <c r="L42" s="90">
        <v>0</v>
      </c>
      <c r="M42" s="36"/>
    </row>
    <row r="43" spans="1:13" ht="14.25">
      <c r="A43" s="21"/>
      <c r="B43" s="26"/>
      <c r="C43" s="16"/>
      <c r="E43" s="6"/>
      <c r="F43" s="26"/>
      <c r="G43" s="26"/>
      <c r="H43" s="26"/>
      <c r="I43" s="26"/>
      <c r="J43" s="26"/>
      <c r="K43" s="17" t="s">
        <v>107</v>
      </c>
      <c r="L43" s="108">
        <v>15000</v>
      </c>
      <c r="M43" s="36"/>
    </row>
    <row r="44" spans="1:13" ht="14.25">
      <c r="A44" s="21"/>
      <c r="B44" s="26"/>
      <c r="C44" s="16"/>
      <c r="E44" s="6"/>
      <c r="F44" s="26"/>
      <c r="G44" s="26"/>
      <c r="H44" s="26"/>
      <c r="I44" s="26"/>
      <c r="J44" s="26"/>
      <c r="K44" s="17" t="s">
        <v>108</v>
      </c>
      <c r="L44" s="108">
        <v>0</v>
      </c>
      <c r="M44" s="36"/>
    </row>
    <row r="45" spans="1:13" ht="14.25">
      <c r="A45" s="21"/>
      <c r="B45" s="26"/>
      <c r="C45" s="16"/>
      <c r="D45" s="6"/>
      <c r="E45" s="6"/>
      <c r="F45" s="26"/>
      <c r="G45" s="26"/>
      <c r="H45" s="26"/>
      <c r="I45" s="26"/>
      <c r="J45" s="26"/>
      <c r="K45" s="17" t="s">
        <v>109</v>
      </c>
      <c r="L45" s="108">
        <v>0</v>
      </c>
      <c r="M45" s="36"/>
    </row>
    <row r="46" spans="1:13" ht="14.25">
      <c r="A46" s="21"/>
      <c r="B46" s="26"/>
      <c r="C46" s="18"/>
      <c r="D46" s="12"/>
      <c r="E46" s="12"/>
      <c r="F46" s="37"/>
      <c r="G46" s="37"/>
      <c r="H46" s="37"/>
      <c r="I46" s="37"/>
      <c r="J46" s="37"/>
      <c r="K46" s="19" t="s">
        <v>110</v>
      </c>
      <c r="L46" s="106">
        <f>L42+L43-L44-L45</f>
        <v>15000</v>
      </c>
      <c r="M46" s="38"/>
    </row>
  </sheetData>
  <mergeCells count="35">
    <mergeCell ref="E13:F13"/>
    <mergeCell ref="E14:F14"/>
    <mergeCell ref="E11:F11"/>
    <mergeCell ref="E7:F7"/>
    <mergeCell ref="E8:F8"/>
    <mergeCell ref="E9:F9"/>
    <mergeCell ref="E10:F10"/>
    <mergeCell ref="J26:M26"/>
    <mergeCell ref="J25:M25"/>
    <mergeCell ref="C18:F19"/>
    <mergeCell ref="E16:F16"/>
    <mergeCell ref="E15:F15"/>
    <mergeCell ref="E12:F12"/>
    <mergeCell ref="G1:K1"/>
    <mergeCell ref="J6:M6"/>
    <mergeCell ref="J7:M7"/>
    <mergeCell ref="J8:M8"/>
    <mergeCell ref="J24:M24"/>
    <mergeCell ref="J22:M22"/>
    <mergeCell ref="Q12:T12"/>
    <mergeCell ref="J12:M12"/>
    <mergeCell ref="J21:M21"/>
    <mergeCell ref="Q13:T13"/>
    <mergeCell ref="Q14:T14"/>
    <mergeCell ref="Q11:T11"/>
    <mergeCell ref="E6:F6"/>
    <mergeCell ref="J23:M23"/>
    <mergeCell ref="J11:M11"/>
    <mergeCell ref="Q6:T6"/>
    <mergeCell ref="Q7:T7"/>
    <mergeCell ref="Q8:T8"/>
    <mergeCell ref="J10:M10"/>
    <mergeCell ref="J9:M9"/>
    <mergeCell ref="Q10:T10"/>
    <mergeCell ref="Q9:T9"/>
  </mergeCells>
  <phoneticPr fontId="8" type="noConversion"/>
  <pageMargins left="0.7" right="0.7" top="0.75" bottom="0.59" header="0.3" footer="0.3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64"/>
  <sheetViews>
    <sheetView showGridLines="0" topLeftCell="A79" workbookViewId="0">
      <selection activeCell="D106" sqref="D106"/>
    </sheetView>
  </sheetViews>
  <sheetFormatPr defaultColWidth="7" defaultRowHeight="17.25" customHeight="1"/>
  <cols>
    <col min="1" max="1" width="11.28515625" style="39" customWidth="1"/>
    <col min="2" max="2" width="25.7109375" style="40" customWidth="1"/>
    <col min="3" max="3" width="22.140625" style="47" customWidth="1"/>
    <col min="4" max="4" width="16.42578125" style="42" customWidth="1"/>
    <col min="5" max="5" width="16.7109375" style="40" customWidth="1"/>
    <col min="6" max="6" width="11.42578125" style="40" customWidth="1"/>
    <col min="7" max="7" width="9.28515625" style="40" customWidth="1"/>
    <col min="8" max="8" width="7.42578125" style="40" customWidth="1"/>
    <col min="9" max="9" width="16" style="40" customWidth="1"/>
    <col min="10" max="10" width="14.42578125" style="101" customWidth="1"/>
    <col min="11" max="16384" width="7" style="40"/>
  </cols>
  <sheetData>
    <row r="1" spans="1:11" ht="17.25" customHeight="1">
      <c r="C1" s="41"/>
      <c r="I1" s="43"/>
    </row>
    <row r="2" spans="1:11" ht="17.25" customHeight="1">
      <c r="C2" s="44"/>
      <c r="I2" s="64">
        <f>'[1]Filer Information'!D6</f>
        <v>0</v>
      </c>
    </row>
    <row r="3" spans="1:11" ht="17.25" customHeight="1">
      <c r="C3" s="44"/>
      <c r="D3" s="45"/>
      <c r="I3" s="64">
        <f>'[1]Filer Information'!D7</f>
        <v>0</v>
      </c>
    </row>
    <row r="4" spans="1:11" ht="17.25" customHeight="1">
      <c r="I4" s="64">
        <f>'[1]Filer Information'!D8</f>
        <v>0</v>
      </c>
    </row>
    <row r="7" spans="1:11" ht="17.25" customHeight="1" thickBot="1">
      <c r="A7" s="39" t="s">
        <v>172</v>
      </c>
      <c r="C7" s="46"/>
      <c r="D7" s="45"/>
    </row>
    <row r="8" spans="1:11" ht="17.25" customHeight="1" thickBot="1">
      <c r="G8" s="62"/>
      <c r="H8" s="63"/>
      <c r="I8" s="48" t="s">
        <v>16</v>
      </c>
      <c r="J8" s="102">
        <f>SUBTOTAL(9,'Monetary Contrubutions (B1)'!$J$10:$J$65003)</f>
        <v>112885</v>
      </c>
    </row>
    <row r="9" spans="1:11" s="53" customFormat="1" ht="17.25" customHeight="1">
      <c r="A9" s="49" t="s">
        <v>95</v>
      </c>
      <c r="B9" s="49" t="s">
        <v>96</v>
      </c>
      <c r="C9" s="49" t="s">
        <v>97</v>
      </c>
      <c r="D9" s="50" t="s">
        <v>98</v>
      </c>
      <c r="E9" s="50" t="s">
        <v>99</v>
      </c>
      <c r="F9" s="50" t="s">
        <v>100</v>
      </c>
      <c r="G9" s="50" t="s">
        <v>101</v>
      </c>
      <c r="H9" s="50" t="s">
        <v>15</v>
      </c>
      <c r="I9" s="51" t="s">
        <v>102</v>
      </c>
      <c r="J9" s="103" t="s">
        <v>77</v>
      </c>
      <c r="K9" s="52"/>
    </row>
    <row r="10" spans="1:11" s="57" customFormat="1" ht="17.25" customHeight="1">
      <c r="A10" s="109">
        <v>39989</v>
      </c>
      <c r="B10" s="54"/>
      <c r="C10" t="s">
        <v>61</v>
      </c>
      <c r="D10" t="s">
        <v>279</v>
      </c>
      <c r="E10" t="s">
        <v>301</v>
      </c>
      <c r="F10" t="s">
        <v>204</v>
      </c>
      <c r="G10" t="s">
        <v>208</v>
      </c>
      <c r="H10" t="s">
        <v>302</v>
      </c>
      <c r="I10" t="s">
        <v>142</v>
      </c>
      <c r="J10">
        <v>1000</v>
      </c>
      <c r="K10" s="56"/>
    </row>
    <row r="11" spans="1:11" s="57" customFormat="1" ht="17.25" customHeight="1">
      <c r="A11" s="109">
        <v>39989</v>
      </c>
      <c r="B11" s="54"/>
      <c r="C11" t="s">
        <v>52</v>
      </c>
      <c r="D11" t="s">
        <v>280</v>
      </c>
      <c r="E11" t="s">
        <v>303</v>
      </c>
      <c r="F11" t="s">
        <v>204</v>
      </c>
      <c r="G11" t="s">
        <v>208</v>
      </c>
      <c r="H11">
        <v>87102</v>
      </c>
      <c r="I11" t="s">
        <v>133</v>
      </c>
      <c r="J11">
        <v>500</v>
      </c>
      <c r="K11" s="56"/>
    </row>
    <row r="12" spans="1:11" s="57" customFormat="1" ht="17.25" customHeight="1">
      <c r="A12" s="109">
        <v>39989</v>
      </c>
      <c r="B12" s="54"/>
      <c r="C12" t="s">
        <v>62</v>
      </c>
      <c r="D12" t="s">
        <v>281</v>
      </c>
      <c r="E12" t="s">
        <v>304</v>
      </c>
      <c r="F12" t="s">
        <v>305</v>
      </c>
      <c r="G12" t="s">
        <v>208</v>
      </c>
      <c r="H12" t="s">
        <v>306</v>
      </c>
      <c r="I12" t="s">
        <v>134</v>
      </c>
      <c r="J12">
        <v>1000</v>
      </c>
      <c r="K12" s="56"/>
    </row>
    <row r="13" spans="1:11" s="57" customFormat="1" ht="17.25" customHeight="1">
      <c r="A13" s="109">
        <v>40010</v>
      </c>
      <c r="B13" s="54"/>
      <c r="C13" t="s">
        <v>63</v>
      </c>
      <c r="D13" t="s">
        <v>282</v>
      </c>
      <c r="E13" t="s">
        <v>307</v>
      </c>
      <c r="F13" t="s">
        <v>201</v>
      </c>
      <c r="G13" t="s">
        <v>208</v>
      </c>
      <c r="H13" t="s">
        <v>308</v>
      </c>
      <c r="I13" t="s">
        <v>135</v>
      </c>
      <c r="J13">
        <v>500</v>
      </c>
      <c r="K13" s="56"/>
    </row>
    <row r="14" spans="1:11" ht="17.25" customHeight="1">
      <c r="A14" s="109">
        <v>40010</v>
      </c>
      <c r="B14" s="54"/>
      <c r="C14" t="s">
        <v>64</v>
      </c>
      <c r="D14" t="s">
        <v>283</v>
      </c>
      <c r="E14" t="s">
        <v>309</v>
      </c>
      <c r="F14" t="s">
        <v>204</v>
      </c>
      <c r="G14" t="s">
        <v>208</v>
      </c>
      <c r="H14" t="s">
        <v>310</v>
      </c>
      <c r="I14" t="s">
        <v>136</v>
      </c>
      <c r="J14">
        <v>100</v>
      </c>
    </row>
    <row r="15" spans="1:11" ht="17.25" customHeight="1">
      <c r="A15" s="109">
        <v>40010</v>
      </c>
      <c r="B15" s="54"/>
      <c r="C15" t="s">
        <v>65</v>
      </c>
      <c r="D15" t="s">
        <v>284</v>
      </c>
      <c r="E15" t="s">
        <v>311</v>
      </c>
      <c r="F15" t="s">
        <v>205</v>
      </c>
      <c r="G15" t="s">
        <v>208</v>
      </c>
      <c r="H15" t="s">
        <v>312</v>
      </c>
      <c r="I15" t="s">
        <v>137</v>
      </c>
      <c r="J15">
        <v>2500</v>
      </c>
    </row>
    <row r="16" spans="1:11" ht="17.25" customHeight="1">
      <c r="A16" s="109">
        <v>40010</v>
      </c>
      <c r="B16" s="54"/>
      <c r="C16" t="s">
        <v>66</v>
      </c>
      <c r="D16" t="s">
        <v>285</v>
      </c>
      <c r="E16" t="s">
        <v>313</v>
      </c>
      <c r="F16" t="s">
        <v>204</v>
      </c>
      <c r="G16" t="s">
        <v>208</v>
      </c>
      <c r="H16">
        <v>87105</v>
      </c>
      <c r="I16" t="s">
        <v>138</v>
      </c>
      <c r="J16">
        <v>100</v>
      </c>
    </row>
    <row r="17" spans="1:24" ht="17.25" customHeight="1">
      <c r="A17" s="109">
        <v>40015</v>
      </c>
      <c r="B17" t="s">
        <v>60</v>
      </c>
      <c r="C17"/>
      <c r="D17"/>
      <c r="E17" t="s">
        <v>314</v>
      </c>
      <c r="F17" t="s">
        <v>204</v>
      </c>
      <c r="G17" t="s">
        <v>208</v>
      </c>
      <c r="H17" t="s">
        <v>315</v>
      </c>
      <c r="I17" t="s">
        <v>884</v>
      </c>
      <c r="J17">
        <v>5000</v>
      </c>
    </row>
    <row r="18" spans="1:24" ht="17.25" customHeight="1">
      <c r="A18" s="109">
        <v>40015</v>
      </c>
      <c r="B18" s="123"/>
      <c r="C18" s="117" t="s">
        <v>67</v>
      </c>
      <c r="D18" s="117" t="s">
        <v>190</v>
      </c>
      <c r="E18" s="117" t="s">
        <v>316</v>
      </c>
      <c r="F18" s="117" t="s">
        <v>204</v>
      </c>
      <c r="G18" s="117" t="s">
        <v>208</v>
      </c>
      <c r="H18" s="117">
        <v>87110</v>
      </c>
      <c r="I18" s="117" t="s">
        <v>139</v>
      </c>
      <c r="J18" s="117">
        <v>500</v>
      </c>
      <c r="K18" s="117"/>
      <c r="L18" s="117"/>
      <c r="M18" s="117"/>
      <c r="N18" s="117"/>
      <c r="O18" s="117"/>
      <c r="P18" s="117"/>
      <c r="Q18" s="117"/>
      <c r="R18" s="117"/>
      <c r="S18" s="117"/>
      <c r="T18" s="117"/>
      <c r="U18" s="117"/>
      <c r="V18" s="117"/>
      <c r="W18" s="117"/>
      <c r="X18" s="117"/>
    </row>
    <row r="19" spans="1:24" ht="17.25" customHeight="1">
      <c r="A19" s="109">
        <v>40029</v>
      </c>
      <c r="B19" s="123" t="s">
        <v>993</v>
      </c>
      <c r="C19" s="117"/>
      <c r="D19" s="117"/>
      <c r="E19" s="117" t="s">
        <v>994</v>
      </c>
      <c r="F19" s="117" t="s">
        <v>203</v>
      </c>
      <c r="G19" s="117" t="s">
        <v>208</v>
      </c>
      <c r="H19" s="117">
        <v>88063</v>
      </c>
      <c r="I19" s="117" t="s">
        <v>995</v>
      </c>
      <c r="J19" s="117">
        <v>500</v>
      </c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7"/>
      <c r="X19" s="117"/>
    </row>
    <row r="20" spans="1:24" ht="17.25" customHeight="1">
      <c r="A20" s="109">
        <v>40028</v>
      </c>
      <c r="B20" s="54"/>
      <c r="C20" t="s">
        <v>68</v>
      </c>
      <c r="D20" t="s">
        <v>286</v>
      </c>
      <c r="E20" t="s">
        <v>317</v>
      </c>
      <c r="F20" t="s">
        <v>204</v>
      </c>
      <c r="G20" t="s">
        <v>208</v>
      </c>
      <c r="H20">
        <v>87110</v>
      </c>
      <c r="I20" t="s">
        <v>139</v>
      </c>
      <c r="J20">
        <v>1000</v>
      </c>
    </row>
    <row r="21" spans="1:24" ht="17.25" customHeight="1">
      <c r="A21" s="109">
        <v>40028</v>
      </c>
      <c r="B21" s="54"/>
      <c r="C21" t="s">
        <v>69</v>
      </c>
      <c r="D21" t="s">
        <v>287</v>
      </c>
      <c r="E21" t="s">
        <v>318</v>
      </c>
      <c r="F21" t="s">
        <v>204</v>
      </c>
      <c r="G21" t="s">
        <v>208</v>
      </c>
      <c r="H21" t="s">
        <v>319</v>
      </c>
      <c r="I21" t="s">
        <v>140</v>
      </c>
      <c r="J21">
        <v>1000</v>
      </c>
    </row>
    <row r="22" spans="1:24" ht="17.25" customHeight="1">
      <c r="A22" s="109">
        <v>40030</v>
      </c>
      <c r="B22" s="54"/>
      <c r="C22" t="s">
        <v>70</v>
      </c>
      <c r="D22" t="s">
        <v>288</v>
      </c>
      <c r="E22" t="s">
        <v>320</v>
      </c>
      <c r="F22" t="s">
        <v>204</v>
      </c>
      <c r="G22" t="s">
        <v>208</v>
      </c>
      <c r="H22" t="s">
        <v>321</v>
      </c>
      <c r="I22" t="s">
        <v>134</v>
      </c>
      <c r="J22">
        <v>1000</v>
      </c>
    </row>
    <row r="23" spans="1:24" ht="17.25" customHeight="1">
      <c r="A23" s="109">
        <v>40030</v>
      </c>
      <c r="B23" s="54"/>
      <c r="C23" t="s">
        <v>71</v>
      </c>
      <c r="D23" t="s">
        <v>289</v>
      </c>
      <c r="E23" t="s">
        <v>322</v>
      </c>
      <c r="F23" t="s">
        <v>205</v>
      </c>
      <c r="G23" t="s">
        <v>208</v>
      </c>
      <c r="H23" t="s">
        <v>323</v>
      </c>
      <c r="I23" t="s">
        <v>969</v>
      </c>
      <c r="J23">
        <v>500</v>
      </c>
    </row>
    <row r="24" spans="1:24" ht="17.25" customHeight="1">
      <c r="A24" s="109">
        <v>40030</v>
      </c>
      <c r="B24" s="54"/>
      <c r="C24" t="s">
        <v>72</v>
      </c>
      <c r="D24" t="s">
        <v>290</v>
      </c>
      <c r="E24" t="s">
        <v>324</v>
      </c>
      <c r="F24" t="s">
        <v>204</v>
      </c>
      <c r="G24" t="s">
        <v>208</v>
      </c>
      <c r="H24" t="s">
        <v>325</v>
      </c>
      <c r="I24" t="s">
        <v>141</v>
      </c>
      <c r="J24">
        <v>100</v>
      </c>
    </row>
    <row r="25" spans="1:24" ht="17.25" customHeight="1">
      <c r="A25" s="109">
        <v>40030</v>
      </c>
      <c r="B25" s="54"/>
      <c r="C25" t="s">
        <v>73</v>
      </c>
      <c r="D25" t="s">
        <v>286</v>
      </c>
      <c r="E25" t="s">
        <v>326</v>
      </c>
      <c r="F25" t="s">
        <v>204</v>
      </c>
      <c r="G25" t="s">
        <v>208</v>
      </c>
      <c r="H25" t="s">
        <v>327</v>
      </c>
      <c r="I25" t="s">
        <v>972</v>
      </c>
      <c r="J25">
        <v>500</v>
      </c>
    </row>
    <row r="26" spans="1:24" ht="17.25" customHeight="1">
      <c r="A26" s="109">
        <v>40030</v>
      </c>
      <c r="B26" s="54"/>
      <c r="C26" t="s">
        <v>74</v>
      </c>
      <c r="D26" t="s">
        <v>291</v>
      </c>
      <c r="E26" t="s">
        <v>113</v>
      </c>
      <c r="F26" t="s">
        <v>204</v>
      </c>
      <c r="G26" t="s">
        <v>208</v>
      </c>
      <c r="H26" t="s">
        <v>114</v>
      </c>
      <c r="I26" t="s">
        <v>142</v>
      </c>
      <c r="J26">
        <v>100</v>
      </c>
    </row>
    <row r="27" spans="1:24" ht="17.25" customHeight="1">
      <c r="A27" s="109">
        <v>40035</v>
      </c>
      <c r="B27" s="54"/>
      <c r="C27" t="s">
        <v>75</v>
      </c>
      <c r="D27" t="s">
        <v>292</v>
      </c>
      <c r="E27" t="s">
        <v>115</v>
      </c>
      <c r="F27" t="s">
        <v>204</v>
      </c>
      <c r="G27" t="s">
        <v>208</v>
      </c>
      <c r="H27" t="s">
        <v>116</v>
      </c>
      <c r="I27" t="s">
        <v>56</v>
      </c>
      <c r="J27">
        <v>100</v>
      </c>
    </row>
    <row r="28" spans="1:24" ht="17.25" customHeight="1">
      <c r="A28" s="109">
        <v>40035</v>
      </c>
      <c r="B28" s="54"/>
      <c r="C28" t="s">
        <v>75</v>
      </c>
      <c r="D28" t="s">
        <v>293</v>
      </c>
      <c r="E28" t="s">
        <v>117</v>
      </c>
      <c r="F28" t="s">
        <v>204</v>
      </c>
      <c r="G28" t="s">
        <v>208</v>
      </c>
      <c r="H28">
        <v>87122</v>
      </c>
      <c r="I28"/>
      <c r="J28">
        <v>100</v>
      </c>
    </row>
    <row r="29" spans="1:24" ht="17.25" customHeight="1">
      <c r="A29" s="109">
        <v>40035</v>
      </c>
      <c r="B29" s="54"/>
      <c r="C29" t="s">
        <v>76</v>
      </c>
      <c r="D29" t="s">
        <v>294</v>
      </c>
      <c r="E29" t="s">
        <v>118</v>
      </c>
      <c r="F29" t="s">
        <v>119</v>
      </c>
      <c r="G29" t="s">
        <v>208</v>
      </c>
      <c r="H29" t="s">
        <v>120</v>
      </c>
      <c r="I29" t="s">
        <v>143</v>
      </c>
      <c r="J29">
        <v>200</v>
      </c>
    </row>
    <row r="30" spans="1:24" ht="17.25" customHeight="1">
      <c r="A30" s="109">
        <v>40035</v>
      </c>
      <c r="B30" s="57"/>
      <c r="C30" t="s">
        <v>76</v>
      </c>
      <c r="D30" t="s">
        <v>295</v>
      </c>
      <c r="E30" t="s">
        <v>121</v>
      </c>
      <c r="F30" t="s">
        <v>119</v>
      </c>
      <c r="G30" t="s">
        <v>208</v>
      </c>
      <c r="H30" t="s">
        <v>122</v>
      </c>
      <c r="I30" t="s">
        <v>59</v>
      </c>
      <c r="J30">
        <v>250</v>
      </c>
    </row>
    <row r="31" spans="1:24" ht="17.25" customHeight="1">
      <c r="A31" s="109">
        <v>40035</v>
      </c>
      <c r="C31" t="s">
        <v>275</v>
      </c>
      <c r="D31" t="s">
        <v>296</v>
      </c>
      <c r="E31" t="s">
        <v>123</v>
      </c>
      <c r="F31" t="s">
        <v>204</v>
      </c>
      <c r="G31" t="s">
        <v>208</v>
      </c>
      <c r="H31" t="s">
        <v>124</v>
      </c>
      <c r="I31" t="s">
        <v>144</v>
      </c>
      <c r="J31">
        <v>1000</v>
      </c>
    </row>
    <row r="32" spans="1:24" ht="17.25" customHeight="1">
      <c r="A32" s="109">
        <v>40035</v>
      </c>
      <c r="C32" t="s">
        <v>276</v>
      </c>
      <c r="D32" t="s">
        <v>297</v>
      </c>
      <c r="E32" t="s">
        <v>125</v>
      </c>
      <c r="F32" t="s">
        <v>126</v>
      </c>
      <c r="G32" t="s">
        <v>208</v>
      </c>
      <c r="H32" t="s">
        <v>127</v>
      </c>
      <c r="I32"/>
      <c r="J32">
        <v>100</v>
      </c>
    </row>
    <row r="33" spans="1:12" ht="17.25" customHeight="1">
      <c r="A33" s="109">
        <v>40035</v>
      </c>
      <c r="C33" t="s">
        <v>277</v>
      </c>
      <c r="D33" t="s">
        <v>298</v>
      </c>
      <c r="E33" t="s">
        <v>128</v>
      </c>
      <c r="F33" t="s">
        <v>204</v>
      </c>
      <c r="G33" t="s">
        <v>208</v>
      </c>
      <c r="H33" t="s">
        <v>129</v>
      </c>
      <c r="I33" t="s">
        <v>134</v>
      </c>
      <c r="J33">
        <v>500</v>
      </c>
    </row>
    <row r="34" spans="1:12" ht="17.25" customHeight="1">
      <c r="A34" s="109">
        <v>40035</v>
      </c>
      <c r="C34" t="s">
        <v>278</v>
      </c>
      <c r="D34" t="s">
        <v>299</v>
      </c>
      <c r="E34" t="s">
        <v>130</v>
      </c>
      <c r="F34" t="s">
        <v>204</v>
      </c>
      <c r="G34" t="s">
        <v>208</v>
      </c>
      <c r="H34">
        <v>87181</v>
      </c>
      <c r="I34"/>
      <c r="J34">
        <v>150</v>
      </c>
    </row>
    <row r="35" spans="1:12" ht="17.25" customHeight="1">
      <c r="A35" s="109">
        <v>40035</v>
      </c>
      <c r="C35" t="s">
        <v>278</v>
      </c>
      <c r="D35" t="s">
        <v>300</v>
      </c>
      <c r="E35" t="s">
        <v>131</v>
      </c>
      <c r="F35" t="s">
        <v>204</v>
      </c>
      <c r="G35" t="s">
        <v>208</v>
      </c>
      <c r="H35" t="s">
        <v>132</v>
      </c>
      <c r="I35" t="s">
        <v>48</v>
      </c>
      <c r="J35">
        <v>100</v>
      </c>
    </row>
    <row r="36" spans="1:12" ht="17.25" customHeight="1">
      <c r="A36" s="109">
        <v>40035</v>
      </c>
      <c r="C36" t="s">
        <v>146</v>
      </c>
      <c r="D36" t="s">
        <v>164</v>
      </c>
      <c r="E36" t="s">
        <v>386</v>
      </c>
      <c r="F36" t="s">
        <v>204</v>
      </c>
      <c r="G36" t="s">
        <v>208</v>
      </c>
      <c r="H36" t="s">
        <v>412</v>
      </c>
      <c r="I36" t="s">
        <v>134</v>
      </c>
      <c r="J36">
        <v>100</v>
      </c>
    </row>
    <row r="37" spans="1:12" ht="17.25" customHeight="1">
      <c r="A37" s="109">
        <v>40035</v>
      </c>
      <c r="C37" t="s">
        <v>64</v>
      </c>
      <c r="D37" t="s">
        <v>283</v>
      </c>
      <c r="E37" t="s">
        <v>309</v>
      </c>
      <c r="F37" t="s">
        <v>204</v>
      </c>
      <c r="G37" t="s">
        <v>208</v>
      </c>
      <c r="H37" t="s">
        <v>310</v>
      </c>
      <c r="I37" t="s">
        <v>136</v>
      </c>
      <c r="J37">
        <v>1000</v>
      </c>
    </row>
    <row r="38" spans="1:12" ht="17.25" customHeight="1">
      <c r="A38" s="109">
        <v>40035</v>
      </c>
      <c r="C38" t="s">
        <v>147</v>
      </c>
      <c r="D38" t="s">
        <v>190</v>
      </c>
      <c r="E38" t="s">
        <v>387</v>
      </c>
      <c r="F38" t="s">
        <v>204</v>
      </c>
      <c r="G38" t="s">
        <v>208</v>
      </c>
      <c r="H38" t="s">
        <v>413</v>
      </c>
      <c r="I38"/>
      <c r="J38">
        <v>100</v>
      </c>
    </row>
    <row r="39" spans="1:12" ht="17.25" customHeight="1">
      <c r="A39" s="109">
        <v>40035</v>
      </c>
      <c r="C39" t="s">
        <v>148</v>
      </c>
      <c r="D39" t="s">
        <v>190</v>
      </c>
      <c r="E39" t="s">
        <v>388</v>
      </c>
      <c r="F39" t="s">
        <v>204</v>
      </c>
      <c r="G39" t="s">
        <v>208</v>
      </c>
      <c r="H39" t="s">
        <v>414</v>
      </c>
      <c r="I39" t="s">
        <v>980</v>
      </c>
      <c r="J39">
        <v>250</v>
      </c>
    </row>
    <row r="40" spans="1:12" ht="17.25" customHeight="1">
      <c r="A40" s="109">
        <v>40035</v>
      </c>
      <c r="C40" t="s">
        <v>149</v>
      </c>
      <c r="D40" t="s">
        <v>165</v>
      </c>
      <c r="E40" t="s">
        <v>389</v>
      </c>
      <c r="F40" t="s">
        <v>204</v>
      </c>
      <c r="G40" t="s">
        <v>208</v>
      </c>
      <c r="H40" t="s">
        <v>415</v>
      </c>
      <c r="I40" t="s">
        <v>142</v>
      </c>
      <c r="J40">
        <v>500</v>
      </c>
    </row>
    <row r="41" spans="1:12" ht="17.25" customHeight="1">
      <c r="A41" s="109">
        <v>40035</v>
      </c>
      <c r="C41" t="s">
        <v>150</v>
      </c>
      <c r="D41" t="s">
        <v>166</v>
      </c>
      <c r="E41" t="s">
        <v>390</v>
      </c>
      <c r="F41" t="s">
        <v>204</v>
      </c>
      <c r="G41" t="s">
        <v>208</v>
      </c>
      <c r="H41" t="s">
        <v>416</v>
      </c>
      <c r="I41" t="s">
        <v>209</v>
      </c>
      <c r="J41">
        <v>100</v>
      </c>
    </row>
    <row r="42" spans="1:12" ht="17.25" customHeight="1">
      <c r="A42" s="109">
        <v>40035</v>
      </c>
      <c r="C42" t="s">
        <v>151</v>
      </c>
      <c r="D42" t="s">
        <v>167</v>
      </c>
      <c r="E42" t="s">
        <v>391</v>
      </c>
      <c r="F42" t="s">
        <v>204</v>
      </c>
      <c r="G42" t="s">
        <v>208</v>
      </c>
      <c r="H42">
        <v>87181</v>
      </c>
      <c r="I42" t="s">
        <v>970</v>
      </c>
      <c r="J42">
        <v>1000</v>
      </c>
    </row>
    <row r="43" spans="1:12" ht="17.25" customHeight="1">
      <c r="A43" s="109">
        <v>40035</v>
      </c>
      <c r="C43" t="s">
        <v>189</v>
      </c>
      <c r="D43" t="s">
        <v>168</v>
      </c>
      <c r="E43" t="s">
        <v>392</v>
      </c>
      <c r="F43" t="s">
        <v>205</v>
      </c>
      <c r="G43" t="s">
        <v>208</v>
      </c>
      <c r="H43" t="s">
        <v>417</v>
      </c>
      <c r="I43" t="s">
        <v>210</v>
      </c>
      <c r="J43">
        <v>1000</v>
      </c>
    </row>
    <row r="44" spans="1:12" ht="17.25" customHeight="1">
      <c r="A44" s="109">
        <v>40035</v>
      </c>
      <c r="C44" t="s">
        <v>189</v>
      </c>
      <c r="D44" t="s">
        <v>168</v>
      </c>
      <c r="E44" t="s">
        <v>392</v>
      </c>
      <c r="F44" t="s">
        <v>205</v>
      </c>
      <c r="G44" t="s">
        <v>208</v>
      </c>
      <c r="H44" t="s">
        <v>417</v>
      </c>
      <c r="I44" t="s">
        <v>210</v>
      </c>
      <c r="J44">
        <v>1000</v>
      </c>
      <c r="L44" s="84"/>
    </row>
    <row r="45" spans="1:12" ht="17.25" customHeight="1">
      <c r="A45" s="109">
        <v>40035</v>
      </c>
      <c r="C45" t="s">
        <v>152</v>
      </c>
      <c r="D45" t="s">
        <v>290</v>
      </c>
      <c r="E45" t="s">
        <v>393</v>
      </c>
      <c r="F45" t="s">
        <v>204</v>
      </c>
      <c r="G45" t="s">
        <v>208</v>
      </c>
      <c r="H45" t="s">
        <v>418</v>
      </c>
      <c r="I45"/>
      <c r="J45">
        <v>100</v>
      </c>
      <c r="L45" s="84"/>
    </row>
    <row r="46" spans="1:12" ht="17.25" customHeight="1">
      <c r="A46" s="109">
        <v>40035</v>
      </c>
      <c r="C46" t="s">
        <v>153</v>
      </c>
      <c r="D46" t="s">
        <v>169</v>
      </c>
      <c r="E46" t="s">
        <v>394</v>
      </c>
      <c r="F46" t="s">
        <v>204</v>
      </c>
      <c r="G46" t="s">
        <v>208</v>
      </c>
      <c r="H46">
        <v>87107</v>
      </c>
      <c r="I46"/>
      <c r="J46">
        <v>100</v>
      </c>
      <c r="L46" s="84"/>
    </row>
    <row r="47" spans="1:12" ht="17.25" customHeight="1">
      <c r="A47" s="109">
        <v>40035</v>
      </c>
      <c r="C47" t="s">
        <v>154</v>
      </c>
      <c r="D47" t="s">
        <v>170</v>
      </c>
      <c r="E47" t="s">
        <v>395</v>
      </c>
      <c r="F47" t="s">
        <v>204</v>
      </c>
      <c r="G47" t="s">
        <v>208</v>
      </c>
      <c r="H47" t="s">
        <v>419</v>
      </c>
      <c r="I47" t="s">
        <v>211</v>
      </c>
      <c r="J47">
        <v>500</v>
      </c>
      <c r="L47" s="107"/>
    </row>
    <row r="48" spans="1:12" ht="17.25" customHeight="1">
      <c r="A48" s="109">
        <v>40035</v>
      </c>
      <c r="C48" t="s">
        <v>155</v>
      </c>
      <c r="D48" t="s">
        <v>171</v>
      </c>
      <c r="E48" t="s">
        <v>396</v>
      </c>
      <c r="F48" t="s">
        <v>204</v>
      </c>
      <c r="G48" t="s">
        <v>208</v>
      </c>
      <c r="H48">
        <v>87122</v>
      </c>
      <c r="I48" t="s">
        <v>212</v>
      </c>
      <c r="J48">
        <v>100</v>
      </c>
    </row>
    <row r="49" spans="1:10" ht="17.25" customHeight="1">
      <c r="A49" s="109">
        <v>40035</v>
      </c>
      <c r="C49" t="s">
        <v>52</v>
      </c>
      <c r="D49" t="s">
        <v>53</v>
      </c>
      <c r="E49" t="s">
        <v>54</v>
      </c>
      <c r="F49" t="s">
        <v>205</v>
      </c>
      <c r="G49" t="s">
        <v>208</v>
      </c>
      <c r="H49" t="s">
        <v>55</v>
      </c>
      <c r="I49" t="s">
        <v>981</v>
      </c>
      <c r="J49">
        <v>1000</v>
      </c>
    </row>
    <row r="50" spans="1:10" ht="17.25" customHeight="1">
      <c r="A50" s="109">
        <v>40035</v>
      </c>
      <c r="C50" t="s">
        <v>156</v>
      </c>
      <c r="D50" t="s">
        <v>377</v>
      </c>
      <c r="E50" t="s">
        <v>397</v>
      </c>
      <c r="F50" t="s">
        <v>204</v>
      </c>
      <c r="G50" t="s">
        <v>208</v>
      </c>
      <c r="H50" t="s">
        <v>420</v>
      </c>
      <c r="I50"/>
      <c r="J50">
        <v>50</v>
      </c>
    </row>
    <row r="51" spans="1:10" ht="17.25" customHeight="1">
      <c r="A51" s="109">
        <v>40035</v>
      </c>
      <c r="C51" t="s">
        <v>157</v>
      </c>
      <c r="D51" t="s">
        <v>378</v>
      </c>
      <c r="E51" t="s">
        <v>398</v>
      </c>
      <c r="F51" t="s">
        <v>204</v>
      </c>
      <c r="G51" t="s">
        <v>208</v>
      </c>
      <c r="H51" t="s">
        <v>421</v>
      </c>
      <c r="I51"/>
      <c r="J51">
        <v>100</v>
      </c>
    </row>
    <row r="52" spans="1:10" ht="17.25" customHeight="1">
      <c r="A52" s="109">
        <v>40035</v>
      </c>
      <c r="C52" t="s">
        <v>158</v>
      </c>
      <c r="D52" t="s">
        <v>379</v>
      </c>
      <c r="E52" t="s">
        <v>399</v>
      </c>
      <c r="F52" t="s">
        <v>400</v>
      </c>
      <c r="G52" t="s">
        <v>208</v>
      </c>
      <c r="H52" t="s">
        <v>422</v>
      </c>
      <c r="I52" t="s">
        <v>142</v>
      </c>
      <c r="J52">
        <v>500</v>
      </c>
    </row>
    <row r="53" spans="1:10" ht="17.25" customHeight="1">
      <c r="A53" s="109">
        <v>40035</v>
      </c>
      <c r="C53" t="s">
        <v>159</v>
      </c>
      <c r="D53" t="s">
        <v>380</v>
      </c>
      <c r="E53" t="s">
        <v>401</v>
      </c>
      <c r="F53" t="s">
        <v>204</v>
      </c>
      <c r="G53" t="s">
        <v>208</v>
      </c>
      <c r="H53">
        <v>87107</v>
      </c>
      <c r="I53" t="s">
        <v>59</v>
      </c>
      <c r="J53">
        <v>100</v>
      </c>
    </row>
    <row r="54" spans="1:10" ht="17.25" customHeight="1">
      <c r="A54" s="109">
        <v>40035</v>
      </c>
      <c r="C54" t="s">
        <v>160</v>
      </c>
      <c r="D54" t="s">
        <v>381</v>
      </c>
      <c r="E54" t="s">
        <v>402</v>
      </c>
      <c r="F54" t="s">
        <v>403</v>
      </c>
      <c r="G54" t="s">
        <v>208</v>
      </c>
      <c r="H54" t="s">
        <v>423</v>
      </c>
      <c r="I54" t="s">
        <v>213</v>
      </c>
      <c r="J54">
        <v>100</v>
      </c>
    </row>
    <row r="55" spans="1:10" ht="17.25" customHeight="1">
      <c r="A55" s="109">
        <v>40035</v>
      </c>
      <c r="C55" t="s">
        <v>161</v>
      </c>
      <c r="D55" t="s">
        <v>382</v>
      </c>
      <c r="E55" t="s">
        <v>404</v>
      </c>
      <c r="F55" t="s">
        <v>405</v>
      </c>
      <c r="G55" t="s">
        <v>208</v>
      </c>
      <c r="H55" t="s">
        <v>424</v>
      </c>
      <c r="I55"/>
      <c r="J55">
        <v>100</v>
      </c>
    </row>
    <row r="56" spans="1:10" ht="17.25" customHeight="1">
      <c r="A56" s="109">
        <v>40035</v>
      </c>
      <c r="C56" t="s">
        <v>162</v>
      </c>
      <c r="D56" t="s">
        <v>383</v>
      </c>
      <c r="E56" t="s">
        <v>406</v>
      </c>
      <c r="F56" t="s">
        <v>204</v>
      </c>
      <c r="G56" t="s">
        <v>208</v>
      </c>
      <c r="H56">
        <v>87104</v>
      </c>
      <c r="I56"/>
      <c r="J56">
        <v>200</v>
      </c>
    </row>
    <row r="57" spans="1:10" ht="17.25" customHeight="1">
      <c r="A57" s="109">
        <v>40035</v>
      </c>
      <c r="C57" t="s">
        <v>162</v>
      </c>
      <c r="D57" t="s">
        <v>381</v>
      </c>
      <c r="E57" t="s">
        <v>905</v>
      </c>
      <c r="F57" t="s">
        <v>204</v>
      </c>
      <c r="G57" t="s">
        <v>208</v>
      </c>
      <c r="H57">
        <v>87107</v>
      </c>
      <c r="I57" t="s">
        <v>979</v>
      </c>
      <c r="J57">
        <v>500</v>
      </c>
    </row>
    <row r="58" spans="1:10" ht="17.25" customHeight="1">
      <c r="A58" s="109">
        <v>40035</v>
      </c>
      <c r="C58" t="s">
        <v>163</v>
      </c>
      <c r="D58" t="s">
        <v>384</v>
      </c>
      <c r="E58" t="s">
        <v>407</v>
      </c>
      <c r="F58" t="s">
        <v>204</v>
      </c>
      <c r="G58" t="s">
        <v>208</v>
      </c>
      <c r="H58" t="s">
        <v>425</v>
      </c>
      <c r="I58" t="s">
        <v>140</v>
      </c>
      <c r="J58">
        <v>100</v>
      </c>
    </row>
    <row r="59" spans="1:10" ht="17.25" customHeight="1">
      <c r="A59" s="109">
        <v>40035</v>
      </c>
      <c r="B59" t="s">
        <v>145</v>
      </c>
      <c r="C59"/>
      <c r="D59"/>
      <c r="E59" t="s">
        <v>411</v>
      </c>
      <c r="F59" t="s">
        <v>408</v>
      </c>
      <c r="G59" t="s">
        <v>208</v>
      </c>
      <c r="H59" t="s">
        <v>426</v>
      </c>
      <c r="I59" t="s">
        <v>215</v>
      </c>
      <c r="J59">
        <v>1000</v>
      </c>
    </row>
    <row r="60" spans="1:10" ht="17.25" customHeight="1">
      <c r="A60" s="109">
        <v>40035</v>
      </c>
      <c r="C60" t="s">
        <v>178</v>
      </c>
      <c r="D60" t="s">
        <v>385</v>
      </c>
      <c r="E60" t="s">
        <v>409</v>
      </c>
      <c r="F60" t="s">
        <v>410</v>
      </c>
      <c r="G60" t="s">
        <v>208</v>
      </c>
      <c r="H60">
        <v>87144</v>
      </c>
      <c r="I60" t="s">
        <v>214</v>
      </c>
      <c r="J60">
        <v>500</v>
      </c>
    </row>
    <row r="61" spans="1:10" ht="17.25" customHeight="1">
      <c r="A61" s="109">
        <v>40035</v>
      </c>
      <c r="B61"/>
      <c r="C61" t="s">
        <v>178</v>
      </c>
      <c r="D61" t="s">
        <v>258</v>
      </c>
      <c r="E61" t="s">
        <v>506</v>
      </c>
      <c r="F61" t="s">
        <v>410</v>
      </c>
      <c r="G61" t="s">
        <v>208</v>
      </c>
      <c r="H61" t="s">
        <v>507</v>
      </c>
      <c r="I61"/>
      <c r="J61">
        <v>200</v>
      </c>
    </row>
    <row r="62" spans="1:10" ht="17.25" customHeight="1">
      <c r="A62" s="109">
        <v>40035</v>
      </c>
      <c r="B62"/>
      <c r="C62" t="s">
        <v>178</v>
      </c>
      <c r="D62" t="s">
        <v>259</v>
      </c>
      <c r="E62" t="s">
        <v>508</v>
      </c>
      <c r="F62" t="s">
        <v>204</v>
      </c>
      <c r="G62" t="s">
        <v>208</v>
      </c>
      <c r="H62" t="s">
        <v>509</v>
      </c>
      <c r="I62" t="s">
        <v>982</v>
      </c>
      <c r="J62">
        <v>500</v>
      </c>
    </row>
    <row r="63" spans="1:10" ht="17.25" customHeight="1">
      <c r="A63" s="109">
        <v>40035</v>
      </c>
      <c r="B63"/>
      <c r="C63" t="s">
        <v>220</v>
      </c>
      <c r="D63" t="s">
        <v>260</v>
      </c>
      <c r="E63" t="s">
        <v>510</v>
      </c>
      <c r="F63" t="s">
        <v>204</v>
      </c>
      <c r="G63" t="s">
        <v>208</v>
      </c>
      <c r="H63" t="s">
        <v>511</v>
      </c>
      <c r="I63"/>
      <c r="J63">
        <v>100</v>
      </c>
    </row>
    <row r="64" spans="1:10" ht="17.25" customHeight="1">
      <c r="A64" s="109">
        <v>40035</v>
      </c>
      <c r="B64"/>
      <c r="C64" t="s">
        <v>221</v>
      </c>
      <c r="D64" t="s">
        <v>261</v>
      </c>
      <c r="E64" t="s">
        <v>512</v>
      </c>
      <c r="F64" t="s">
        <v>204</v>
      </c>
      <c r="G64" t="s">
        <v>208</v>
      </c>
      <c r="H64" t="s">
        <v>513</v>
      </c>
      <c r="I64" t="s">
        <v>596</v>
      </c>
      <c r="J64">
        <v>500</v>
      </c>
    </row>
    <row r="65" spans="1:10" ht="17.25" customHeight="1">
      <c r="A65" s="109">
        <v>40035</v>
      </c>
      <c r="B65"/>
      <c r="C65" t="s">
        <v>222</v>
      </c>
      <c r="D65" t="s">
        <v>262</v>
      </c>
      <c r="E65" t="s">
        <v>514</v>
      </c>
      <c r="F65" t="s">
        <v>204</v>
      </c>
      <c r="G65" t="s">
        <v>208</v>
      </c>
      <c r="H65" t="s">
        <v>515</v>
      </c>
      <c r="I65"/>
      <c r="J65">
        <v>100</v>
      </c>
    </row>
    <row r="66" spans="1:10" ht="17.25" customHeight="1">
      <c r="A66" s="109">
        <v>40035</v>
      </c>
      <c r="B66"/>
      <c r="C66" t="s">
        <v>223</v>
      </c>
      <c r="D66" t="s">
        <v>263</v>
      </c>
      <c r="E66" t="s">
        <v>516</v>
      </c>
      <c r="F66" t="s">
        <v>204</v>
      </c>
      <c r="G66" t="s">
        <v>208</v>
      </c>
      <c r="H66" t="s">
        <v>517</v>
      </c>
      <c r="I66" t="s">
        <v>142</v>
      </c>
      <c r="J66">
        <v>1000</v>
      </c>
    </row>
    <row r="67" spans="1:10" ht="17.25" customHeight="1">
      <c r="A67" s="109">
        <v>40035</v>
      </c>
      <c r="B67"/>
      <c r="C67" t="s">
        <v>44</v>
      </c>
      <c r="D67" t="s">
        <v>45</v>
      </c>
      <c r="E67" t="s">
        <v>46</v>
      </c>
      <c r="F67" t="s">
        <v>204</v>
      </c>
      <c r="G67" t="s">
        <v>208</v>
      </c>
      <c r="H67" t="s">
        <v>47</v>
      </c>
      <c r="I67" t="s">
        <v>142</v>
      </c>
      <c r="J67">
        <v>1000</v>
      </c>
    </row>
    <row r="68" spans="1:10" ht="17.25" customHeight="1">
      <c r="A68" s="109">
        <v>40035</v>
      </c>
      <c r="B68"/>
      <c r="C68" t="s">
        <v>224</v>
      </c>
      <c r="D68" t="s">
        <v>215</v>
      </c>
      <c r="E68" t="s">
        <v>518</v>
      </c>
      <c r="F68" t="s">
        <v>519</v>
      </c>
      <c r="G68" t="s">
        <v>208</v>
      </c>
      <c r="H68">
        <v>87004</v>
      </c>
      <c r="I68" t="s">
        <v>597</v>
      </c>
      <c r="J68">
        <v>500</v>
      </c>
    </row>
    <row r="69" spans="1:10" ht="17.25" customHeight="1">
      <c r="A69" s="109">
        <v>40035</v>
      </c>
      <c r="B69"/>
      <c r="C69" t="s">
        <v>225</v>
      </c>
      <c r="D69" t="s">
        <v>264</v>
      </c>
      <c r="E69" t="s">
        <v>520</v>
      </c>
      <c r="F69" t="s">
        <v>204</v>
      </c>
      <c r="G69" t="s">
        <v>208</v>
      </c>
      <c r="H69" t="s">
        <v>521</v>
      </c>
      <c r="I69"/>
      <c r="J69">
        <v>100</v>
      </c>
    </row>
    <row r="70" spans="1:10" ht="17.25" customHeight="1">
      <c r="A70" s="109">
        <v>40035</v>
      </c>
      <c r="B70"/>
      <c r="C70" t="s">
        <v>225</v>
      </c>
      <c r="D70" t="s">
        <v>265</v>
      </c>
      <c r="E70" t="s">
        <v>520</v>
      </c>
      <c r="F70" t="s">
        <v>204</v>
      </c>
      <c r="G70" t="s">
        <v>208</v>
      </c>
      <c r="H70" t="s">
        <v>521</v>
      </c>
      <c r="I70" t="s">
        <v>142</v>
      </c>
      <c r="J70">
        <v>100</v>
      </c>
    </row>
    <row r="71" spans="1:10" ht="17.25" customHeight="1">
      <c r="A71" s="109">
        <v>40035</v>
      </c>
      <c r="B71"/>
      <c r="C71" t="s">
        <v>226</v>
      </c>
      <c r="D71" t="s">
        <v>266</v>
      </c>
      <c r="E71" t="s">
        <v>522</v>
      </c>
      <c r="F71" t="s">
        <v>204</v>
      </c>
      <c r="G71" t="s">
        <v>208</v>
      </c>
      <c r="H71" t="s">
        <v>523</v>
      </c>
      <c r="I71" t="s">
        <v>136</v>
      </c>
      <c r="J71">
        <v>100</v>
      </c>
    </row>
    <row r="72" spans="1:10" ht="17.25" customHeight="1">
      <c r="A72" s="109">
        <v>40035</v>
      </c>
      <c r="B72"/>
      <c r="C72" t="s">
        <v>227</v>
      </c>
      <c r="D72" t="s">
        <v>283</v>
      </c>
      <c r="E72" t="s">
        <v>524</v>
      </c>
      <c r="F72" t="s">
        <v>205</v>
      </c>
      <c r="G72" t="s">
        <v>208</v>
      </c>
      <c r="H72" t="s">
        <v>525</v>
      </c>
      <c r="I72" t="s">
        <v>598</v>
      </c>
      <c r="J72">
        <v>100</v>
      </c>
    </row>
    <row r="73" spans="1:10" ht="17.25" customHeight="1">
      <c r="A73" s="109">
        <v>40035</v>
      </c>
      <c r="B73"/>
      <c r="C73" t="s">
        <v>228</v>
      </c>
      <c r="D73" t="s">
        <v>267</v>
      </c>
      <c r="E73" t="s">
        <v>526</v>
      </c>
      <c r="F73" t="s">
        <v>204</v>
      </c>
      <c r="G73" t="s">
        <v>208</v>
      </c>
      <c r="H73" t="s">
        <v>527</v>
      </c>
      <c r="I73" t="s">
        <v>210</v>
      </c>
      <c r="J73">
        <v>250</v>
      </c>
    </row>
    <row r="74" spans="1:10" ht="17.25" customHeight="1">
      <c r="A74" s="109">
        <v>40035</v>
      </c>
      <c r="B74"/>
      <c r="C74" t="s">
        <v>229</v>
      </c>
      <c r="D74" t="s">
        <v>268</v>
      </c>
      <c r="E74" t="s">
        <v>911</v>
      </c>
      <c r="F74" t="s">
        <v>912</v>
      </c>
      <c r="G74" t="s">
        <v>208</v>
      </c>
      <c r="H74">
        <v>87574</v>
      </c>
      <c r="I74"/>
      <c r="J74">
        <v>100</v>
      </c>
    </row>
    <row r="75" spans="1:10" ht="17.25" customHeight="1">
      <c r="A75" s="109">
        <v>40035</v>
      </c>
      <c r="B75"/>
      <c r="C75" t="s">
        <v>230</v>
      </c>
      <c r="D75" t="s">
        <v>269</v>
      </c>
      <c r="E75" t="s">
        <v>528</v>
      </c>
      <c r="F75" t="s">
        <v>410</v>
      </c>
      <c r="G75" t="s">
        <v>208</v>
      </c>
      <c r="H75" t="s">
        <v>529</v>
      </c>
      <c r="I75" t="s">
        <v>599</v>
      </c>
      <c r="J75">
        <v>500</v>
      </c>
    </row>
    <row r="76" spans="1:10" ht="17.25" customHeight="1">
      <c r="A76" s="109">
        <v>40035</v>
      </c>
      <c r="B76"/>
      <c r="C76" t="s">
        <v>231</v>
      </c>
      <c r="D76" t="s">
        <v>270</v>
      </c>
      <c r="E76" t="s">
        <v>54</v>
      </c>
      <c r="F76" t="s">
        <v>205</v>
      </c>
      <c r="G76" t="s">
        <v>208</v>
      </c>
      <c r="H76" t="s">
        <v>55</v>
      </c>
      <c r="I76" t="s">
        <v>600</v>
      </c>
      <c r="J76">
        <v>300</v>
      </c>
    </row>
    <row r="77" spans="1:10" ht="17.25" customHeight="1">
      <c r="A77" s="109">
        <v>40043</v>
      </c>
      <c r="B77"/>
      <c r="C77" t="s">
        <v>232</v>
      </c>
      <c r="D77" t="s">
        <v>271</v>
      </c>
      <c r="E77" t="s">
        <v>530</v>
      </c>
      <c r="F77" t="s">
        <v>204</v>
      </c>
      <c r="G77" t="s">
        <v>208</v>
      </c>
      <c r="H77" t="s">
        <v>531</v>
      </c>
      <c r="I77" t="s">
        <v>601</v>
      </c>
      <c r="J77">
        <v>100</v>
      </c>
    </row>
    <row r="78" spans="1:10" ht="17.25" customHeight="1">
      <c r="A78" s="109">
        <v>40043</v>
      </c>
      <c r="B78" t="s">
        <v>216</v>
      </c>
      <c r="C78"/>
      <c r="D78"/>
      <c r="E78" t="s">
        <v>532</v>
      </c>
      <c r="F78" t="s">
        <v>204</v>
      </c>
      <c r="G78" t="s">
        <v>208</v>
      </c>
      <c r="H78">
        <v>87102</v>
      </c>
      <c r="I78" t="s">
        <v>602</v>
      </c>
      <c r="J78">
        <v>500</v>
      </c>
    </row>
    <row r="79" spans="1:10" ht="17.25" customHeight="1">
      <c r="A79" s="109">
        <v>40043</v>
      </c>
      <c r="B79"/>
      <c r="C79" t="s">
        <v>233</v>
      </c>
      <c r="D79" t="s">
        <v>272</v>
      </c>
      <c r="E79" t="s">
        <v>533</v>
      </c>
      <c r="F79" t="s">
        <v>410</v>
      </c>
      <c r="G79" t="s">
        <v>208</v>
      </c>
      <c r="H79">
        <v>87124</v>
      </c>
      <c r="I79" t="s">
        <v>603</v>
      </c>
      <c r="J79">
        <v>500</v>
      </c>
    </row>
    <row r="80" spans="1:10" ht="17.25" customHeight="1">
      <c r="A80" s="109">
        <v>40043</v>
      </c>
      <c r="B80" t="s">
        <v>217</v>
      </c>
      <c r="C80"/>
      <c r="D80"/>
      <c r="E80" t="s">
        <v>534</v>
      </c>
      <c r="F80" t="s">
        <v>204</v>
      </c>
      <c r="G80" t="s">
        <v>208</v>
      </c>
      <c r="H80" t="s">
        <v>535</v>
      </c>
      <c r="I80" t="s">
        <v>983</v>
      </c>
      <c r="J80">
        <v>1000</v>
      </c>
    </row>
    <row r="81" spans="1:10" ht="17.25" customHeight="1">
      <c r="A81" s="109">
        <v>40043</v>
      </c>
      <c r="B81"/>
      <c r="C81" t="s">
        <v>234</v>
      </c>
      <c r="D81" t="s">
        <v>273</v>
      </c>
      <c r="E81" t="s">
        <v>536</v>
      </c>
      <c r="F81" t="s">
        <v>204</v>
      </c>
      <c r="G81" t="s">
        <v>208</v>
      </c>
      <c r="H81">
        <v>87198</v>
      </c>
      <c r="I81"/>
      <c r="J81">
        <v>75</v>
      </c>
    </row>
    <row r="82" spans="1:10" ht="17.25" customHeight="1">
      <c r="A82" s="109">
        <v>40043</v>
      </c>
      <c r="B82"/>
      <c r="C82" t="s">
        <v>235</v>
      </c>
      <c r="D82" t="s">
        <v>274</v>
      </c>
      <c r="E82" t="s">
        <v>537</v>
      </c>
      <c r="F82" t="s">
        <v>410</v>
      </c>
      <c r="G82" t="s">
        <v>208</v>
      </c>
      <c r="H82" t="s">
        <v>538</v>
      </c>
      <c r="I82" t="s">
        <v>210</v>
      </c>
      <c r="J82">
        <v>50</v>
      </c>
    </row>
    <row r="83" spans="1:10" ht="17.25" customHeight="1">
      <c r="A83" s="109">
        <v>40043</v>
      </c>
      <c r="B83"/>
      <c r="C83" t="s">
        <v>236</v>
      </c>
      <c r="D83" t="s">
        <v>488</v>
      </c>
      <c r="E83" t="s">
        <v>539</v>
      </c>
      <c r="F83" t="s">
        <v>204</v>
      </c>
      <c r="G83" t="s">
        <v>208</v>
      </c>
      <c r="H83" t="s">
        <v>540</v>
      </c>
      <c r="I83" t="s">
        <v>604</v>
      </c>
      <c r="J83">
        <v>500</v>
      </c>
    </row>
    <row r="84" spans="1:10" ht="17.25" customHeight="1">
      <c r="A84" s="109">
        <v>40043</v>
      </c>
      <c r="B84"/>
      <c r="C84" t="s">
        <v>237</v>
      </c>
      <c r="D84" t="s">
        <v>489</v>
      </c>
      <c r="E84" t="s">
        <v>328</v>
      </c>
      <c r="F84" t="s">
        <v>204</v>
      </c>
      <c r="G84" t="s">
        <v>208</v>
      </c>
      <c r="H84" t="s">
        <v>329</v>
      </c>
      <c r="I84" t="s">
        <v>605</v>
      </c>
      <c r="J84">
        <v>1000</v>
      </c>
    </row>
    <row r="85" spans="1:10" ht="17.25" customHeight="1">
      <c r="A85" s="109">
        <v>40043</v>
      </c>
      <c r="B85"/>
      <c r="C85" t="s">
        <v>238</v>
      </c>
      <c r="D85" t="s">
        <v>260</v>
      </c>
      <c r="E85" t="s">
        <v>330</v>
      </c>
      <c r="F85" t="s">
        <v>204</v>
      </c>
      <c r="G85" t="s">
        <v>208</v>
      </c>
      <c r="H85" t="s">
        <v>331</v>
      </c>
      <c r="I85" t="s">
        <v>142</v>
      </c>
      <c r="J85">
        <v>200</v>
      </c>
    </row>
    <row r="86" spans="1:10" ht="17.25" customHeight="1">
      <c r="A86" s="109">
        <v>40043</v>
      </c>
      <c r="B86"/>
      <c r="C86" t="s">
        <v>239</v>
      </c>
      <c r="D86" t="s">
        <v>190</v>
      </c>
      <c r="E86" t="s">
        <v>332</v>
      </c>
      <c r="F86" t="s">
        <v>204</v>
      </c>
      <c r="G86" t="s">
        <v>208</v>
      </c>
      <c r="H86" t="s">
        <v>333</v>
      </c>
      <c r="I86" t="s">
        <v>142</v>
      </c>
      <c r="J86">
        <v>500</v>
      </c>
    </row>
    <row r="87" spans="1:10" ht="17.25" customHeight="1">
      <c r="A87" s="109">
        <v>40043</v>
      </c>
      <c r="B87"/>
      <c r="C87" t="s">
        <v>240</v>
      </c>
      <c r="D87" t="s">
        <v>490</v>
      </c>
      <c r="E87" t="s">
        <v>334</v>
      </c>
      <c r="F87" t="s">
        <v>204</v>
      </c>
      <c r="G87" t="s">
        <v>208</v>
      </c>
      <c r="H87" t="s">
        <v>335</v>
      </c>
      <c r="I87" t="s">
        <v>135</v>
      </c>
      <c r="J87">
        <v>250</v>
      </c>
    </row>
    <row r="88" spans="1:10" ht="17.25" customHeight="1">
      <c r="A88" s="109">
        <v>40043</v>
      </c>
      <c r="B88"/>
      <c r="C88" t="s">
        <v>241</v>
      </c>
      <c r="D88" t="s">
        <v>283</v>
      </c>
      <c r="E88" t="s">
        <v>336</v>
      </c>
      <c r="F88" t="s">
        <v>400</v>
      </c>
      <c r="G88" t="s">
        <v>208</v>
      </c>
      <c r="H88" t="s">
        <v>337</v>
      </c>
      <c r="I88" t="s">
        <v>142</v>
      </c>
      <c r="J88">
        <v>150</v>
      </c>
    </row>
    <row r="89" spans="1:10" ht="17.25" customHeight="1">
      <c r="A89" s="109">
        <v>40043</v>
      </c>
      <c r="B89"/>
      <c r="C89" t="s">
        <v>242</v>
      </c>
      <c r="D89" t="s">
        <v>491</v>
      </c>
      <c r="E89" t="s">
        <v>338</v>
      </c>
      <c r="F89" t="s">
        <v>204</v>
      </c>
      <c r="G89" t="s">
        <v>208</v>
      </c>
      <c r="H89" t="s">
        <v>339</v>
      </c>
      <c r="I89" t="s">
        <v>606</v>
      </c>
      <c r="J89">
        <v>50</v>
      </c>
    </row>
    <row r="90" spans="1:10" ht="17.25" customHeight="1">
      <c r="A90" s="109">
        <v>40043</v>
      </c>
      <c r="B90"/>
      <c r="C90" t="s">
        <v>243</v>
      </c>
      <c r="D90" t="s">
        <v>381</v>
      </c>
      <c r="E90" t="s">
        <v>340</v>
      </c>
      <c r="F90" t="s">
        <v>410</v>
      </c>
      <c r="G90" t="s">
        <v>208</v>
      </c>
      <c r="H90" t="s">
        <v>341</v>
      </c>
      <c r="I90" t="s">
        <v>607</v>
      </c>
      <c r="J90">
        <v>100</v>
      </c>
    </row>
    <row r="91" spans="1:10" ht="17.25" customHeight="1">
      <c r="A91" s="109">
        <v>40056</v>
      </c>
      <c r="B91" t="s">
        <v>996</v>
      </c>
      <c r="C91"/>
      <c r="D91"/>
      <c r="E91" t="s">
        <v>997</v>
      </c>
      <c r="F91" t="s">
        <v>998</v>
      </c>
      <c r="G91" t="s">
        <v>346</v>
      </c>
      <c r="H91">
        <v>92833</v>
      </c>
      <c r="I91" t="s">
        <v>999</v>
      </c>
      <c r="J91">
        <v>250</v>
      </c>
    </row>
    <row r="92" spans="1:10" ht="17.25" customHeight="1">
      <c r="A92" s="109">
        <v>40058</v>
      </c>
      <c r="B92"/>
      <c r="C92" t="s">
        <v>244</v>
      </c>
      <c r="D92" t="s">
        <v>492</v>
      </c>
      <c r="E92" t="s">
        <v>342</v>
      </c>
      <c r="F92" t="s">
        <v>204</v>
      </c>
      <c r="G92" t="s">
        <v>208</v>
      </c>
      <c r="H92" t="s">
        <v>343</v>
      </c>
      <c r="I92" t="s">
        <v>212</v>
      </c>
      <c r="J92">
        <v>250</v>
      </c>
    </row>
    <row r="93" spans="1:10" ht="17.25" customHeight="1">
      <c r="A93" s="109">
        <v>40058</v>
      </c>
      <c r="B93" t="s">
        <v>218</v>
      </c>
      <c r="C93"/>
      <c r="D93"/>
      <c r="E93" t="s">
        <v>344</v>
      </c>
      <c r="F93" t="s">
        <v>345</v>
      </c>
      <c r="G93" t="s">
        <v>346</v>
      </c>
      <c r="H93" t="s">
        <v>347</v>
      </c>
      <c r="I93" t="s">
        <v>608</v>
      </c>
      <c r="J93">
        <v>1000</v>
      </c>
    </row>
    <row r="94" spans="1:10" ht="17.25" customHeight="1">
      <c r="A94" s="109">
        <v>40058</v>
      </c>
      <c r="B94"/>
      <c r="C94" t="s">
        <v>151</v>
      </c>
      <c r="D94" t="s">
        <v>493</v>
      </c>
      <c r="E94" t="s">
        <v>348</v>
      </c>
      <c r="F94" t="s">
        <v>204</v>
      </c>
      <c r="G94" t="s">
        <v>208</v>
      </c>
      <c r="H94" t="s">
        <v>349</v>
      </c>
      <c r="I94" t="s">
        <v>880</v>
      </c>
      <c r="J94">
        <v>500</v>
      </c>
    </row>
    <row r="95" spans="1:10" ht="17.25" customHeight="1">
      <c r="A95" s="109">
        <v>40058</v>
      </c>
      <c r="B95"/>
      <c r="C95" t="s">
        <v>245</v>
      </c>
      <c r="D95" t="s">
        <v>494</v>
      </c>
      <c r="E95" t="s">
        <v>350</v>
      </c>
      <c r="F95" t="s">
        <v>204</v>
      </c>
      <c r="G95" t="s">
        <v>208</v>
      </c>
      <c r="H95" t="s">
        <v>351</v>
      </c>
      <c r="I95"/>
      <c r="J95">
        <v>100</v>
      </c>
    </row>
    <row r="96" spans="1:10" ht="17.25" customHeight="1">
      <c r="A96" s="109">
        <v>40058</v>
      </c>
      <c r="B96"/>
      <c r="C96" t="s">
        <v>246</v>
      </c>
      <c r="D96" t="s">
        <v>495</v>
      </c>
      <c r="E96" t="s">
        <v>352</v>
      </c>
      <c r="F96" t="s">
        <v>204</v>
      </c>
      <c r="G96" t="s">
        <v>208</v>
      </c>
      <c r="H96">
        <v>87114</v>
      </c>
      <c r="I96"/>
      <c r="J96">
        <v>200</v>
      </c>
    </row>
    <row r="97" spans="1:10" ht="17.25" customHeight="1">
      <c r="A97" s="109">
        <v>40058</v>
      </c>
      <c r="B97"/>
      <c r="C97" t="s">
        <v>247</v>
      </c>
      <c r="D97" t="s">
        <v>496</v>
      </c>
      <c r="E97" t="s">
        <v>353</v>
      </c>
      <c r="F97" t="s">
        <v>204</v>
      </c>
      <c r="G97" t="s">
        <v>208</v>
      </c>
      <c r="H97" t="s">
        <v>354</v>
      </c>
      <c r="I97" t="s">
        <v>609</v>
      </c>
      <c r="J97">
        <v>200</v>
      </c>
    </row>
    <row r="98" spans="1:10" ht="17.25" customHeight="1">
      <c r="A98" s="109">
        <v>40058</v>
      </c>
      <c r="B98"/>
      <c r="C98" t="s">
        <v>248</v>
      </c>
      <c r="D98" t="s">
        <v>279</v>
      </c>
      <c r="E98" t="s">
        <v>355</v>
      </c>
      <c r="F98" t="s">
        <v>204</v>
      </c>
      <c r="G98" t="s">
        <v>208</v>
      </c>
      <c r="H98" t="s">
        <v>356</v>
      </c>
      <c r="I98" t="s">
        <v>610</v>
      </c>
      <c r="J98">
        <v>100</v>
      </c>
    </row>
    <row r="99" spans="1:10" ht="17.25" customHeight="1">
      <c r="A99" s="109">
        <v>40066</v>
      </c>
      <c r="B99"/>
      <c r="C99" t="s">
        <v>249</v>
      </c>
      <c r="D99" t="s">
        <v>497</v>
      </c>
      <c r="E99" t="s">
        <v>357</v>
      </c>
      <c r="F99" t="s">
        <v>204</v>
      </c>
      <c r="G99" t="s">
        <v>208</v>
      </c>
      <c r="H99" t="s">
        <v>358</v>
      </c>
      <c r="I99" t="s">
        <v>984</v>
      </c>
      <c r="J99">
        <v>35</v>
      </c>
    </row>
    <row r="100" spans="1:10" ht="17.25" customHeight="1">
      <c r="A100" s="109">
        <v>40066</v>
      </c>
      <c r="B100"/>
      <c r="C100" t="s">
        <v>250</v>
      </c>
      <c r="D100" t="s">
        <v>498</v>
      </c>
      <c r="E100" t="s">
        <v>359</v>
      </c>
      <c r="F100" t="s">
        <v>204</v>
      </c>
      <c r="G100" t="s">
        <v>208</v>
      </c>
      <c r="H100" t="s">
        <v>360</v>
      </c>
      <c r="I100" t="s">
        <v>211</v>
      </c>
      <c r="J100">
        <v>250</v>
      </c>
    </row>
    <row r="101" spans="1:10" ht="17.25" customHeight="1">
      <c r="A101" s="109">
        <v>40066</v>
      </c>
      <c r="B101"/>
      <c r="C101" t="s">
        <v>251</v>
      </c>
      <c r="D101" t="s">
        <v>499</v>
      </c>
      <c r="E101" t="s">
        <v>361</v>
      </c>
      <c r="F101" t="s">
        <v>204</v>
      </c>
      <c r="G101" t="s">
        <v>208</v>
      </c>
      <c r="H101" t="s">
        <v>362</v>
      </c>
      <c r="I101" t="s">
        <v>884</v>
      </c>
      <c r="J101">
        <v>1000</v>
      </c>
    </row>
    <row r="102" spans="1:10" ht="17.25" customHeight="1">
      <c r="A102" s="109">
        <v>40066</v>
      </c>
      <c r="B102"/>
      <c r="C102" t="s">
        <v>178</v>
      </c>
      <c r="D102" t="s">
        <v>177</v>
      </c>
      <c r="E102" t="s">
        <v>57</v>
      </c>
      <c r="F102" t="s">
        <v>363</v>
      </c>
      <c r="G102" t="s">
        <v>208</v>
      </c>
      <c r="H102" t="s">
        <v>58</v>
      </c>
      <c r="I102" t="s">
        <v>59</v>
      </c>
      <c r="J102">
        <v>1000</v>
      </c>
    </row>
    <row r="103" spans="1:10" ht="17.25" customHeight="1">
      <c r="A103" s="109">
        <v>40066</v>
      </c>
      <c r="B103"/>
      <c r="C103" t="s">
        <v>66</v>
      </c>
      <c r="D103" t="s">
        <v>382</v>
      </c>
      <c r="E103" t="s">
        <v>364</v>
      </c>
      <c r="F103" t="s">
        <v>365</v>
      </c>
      <c r="G103" t="s">
        <v>208</v>
      </c>
      <c r="H103" t="s">
        <v>366</v>
      </c>
      <c r="I103"/>
      <c r="J103">
        <v>100</v>
      </c>
    </row>
    <row r="104" spans="1:10" ht="17.25" customHeight="1">
      <c r="A104" s="109">
        <v>40066</v>
      </c>
      <c r="B104"/>
      <c r="C104" t="s">
        <v>252</v>
      </c>
      <c r="D104" t="s">
        <v>500</v>
      </c>
      <c r="E104" t="s">
        <v>367</v>
      </c>
      <c r="F104" t="s">
        <v>400</v>
      </c>
      <c r="G104" t="s">
        <v>208</v>
      </c>
      <c r="H104">
        <v>87043</v>
      </c>
      <c r="I104"/>
      <c r="J104">
        <v>100</v>
      </c>
    </row>
    <row r="105" spans="1:10" ht="17.25" customHeight="1">
      <c r="A105" s="109">
        <v>40066</v>
      </c>
      <c r="B105"/>
      <c r="C105" t="s">
        <v>253</v>
      </c>
      <c r="D105" t="s">
        <v>501</v>
      </c>
      <c r="E105" t="s">
        <v>368</v>
      </c>
      <c r="F105" t="s">
        <v>204</v>
      </c>
      <c r="G105" t="s">
        <v>208</v>
      </c>
      <c r="H105" t="s">
        <v>369</v>
      </c>
      <c r="I105" t="s">
        <v>611</v>
      </c>
      <c r="J105">
        <v>250</v>
      </c>
    </row>
    <row r="106" spans="1:10" ht="17.25" customHeight="1">
      <c r="A106" s="109">
        <v>40066</v>
      </c>
      <c r="B106"/>
      <c r="C106" t="s">
        <v>254</v>
      </c>
      <c r="D106" t="s">
        <v>502</v>
      </c>
      <c r="E106" t="s">
        <v>370</v>
      </c>
      <c r="F106" t="s">
        <v>204</v>
      </c>
      <c r="G106" t="s">
        <v>208</v>
      </c>
      <c r="H106" t="s">
        <v>371</v>
      </c>
      <c r="I106" t="s">
        <v>612</v>
      </c>
      <c r="J106">
        <v>500</v>
      </c>
    </row>
    <row r="107" spans="1:10" ht="17.25" customHeight="1">
      <c r="A107" s="109">
        <v>40071</v>
      </c>
      <c r="B107"/>
      <c r="C107" t="s">
        <v>70</v>
      </c>
      <c r="D107" t="s">
        <v>503</v>
      </c>
      <c r="E107" t="s">
        <v>372</v>
      </c>
      <c r="F107" t="s">
        <v>373</v>
      </c>
      <c r="G107" t="s">
        <v>374</v>
      </c>
      <c r="H107" t="s">
        <v>375</v>
      </c>
      <c r="I107" t="s">
        <v>613</v>
      </c>
      <c r="J107">
        <v>100</v>
      </c>
    </row>
    <row r="108" spans="1:10" ht="17.25" customHeight="1">
      <c r="A108" s="109">
        <v>40071</v>
      </c>
      <c r="B108"/>
      <c r="C108" t="s">
        <v>255</v>
      </c>
      <c r="D108" t="s">
        <v>504</v>
      </c>
      <c r="E108" t="s">
        <v>376</v>
      </c>
      <c r="F108" t="s">
        <v>204</v>
      </c>
      <c r="G108" t="s">
        <v>208</v>
      </c>
      <c r="H108" t="s">
        <v>590</v>
      </c>
      <c r="I108" t="s">
        <v>142</v>
      </c>
      <c r="J108">
        <v>100</v>
      </c>
    </row>
    <row r="109" spans="1:10" ht="17.25" customHeight="1">
      <c r="A109" s="109">
        <v>40071</v>
      </c>
      <c r="B109"/>
      <c r="C109" t="s">
        <v>256</v>
      </c>
      <c r="D109" t="s">
        <v>505</v>
      </c>
      <c r="E109" t="s">
        <v>591</v>
      </c>
      <c r="F109" t="s">
        <v>204</v>
      </c>
      <c r="G109" t="s">
        <v>208</v>
      </c>
      <c r="H109">
        <v>87107</v>
      </c>
      <c r="I109"/>
      <c r="J109">
        <v>100</v>
      </c>
    </row>
    <row r="110" spans="1:10" ht="17.25" customHeight="1">
      <c r="A110" s="109">
        <v>40071</v>
      </c>
      <c r="B110" t="s">
        <v>219</v>
      </c>
      <c r="C110"/>
      <c r="D110"/>
      <c r="E110" t="s">
        <v>592</v>
      </c>
      <c r="F110" t="s">
        <v>593</v>
      </c>
      <c r="G110" t="s">
        <v>208</v>
      </c>
      <c r="H110">
        <v>87083</v>
      </c>
      <c r="I110" t="s">
        <v>215</v>
      </c>
      <c r="J110">
        <v>2500</v>
      </c>
    </row>
    <row r="111" spans="1:10" ht="17.25" customHeight="1">
      <c r="A111" s="109">
        <v>40071</v>
      </c>
      <c r="B111"/>
      <c r="C111" t="s">
        <v>257</v>
      </c>
      <c r="D111" t="s">
        <v>491</v>
      </c>
      <c r="E111" t="s">
        <v>594</v>
      </c>
      <c r="F111" t="s">
        <v>204</v>
      </c>
      <c r="G111" t="s">
        <v>208</v>
      </c>
      <c r="H111">
        <v>87111</v>
      </c>
      <c r="I111" t="s">
        <v>614</v>
      </c>
      <c r="J111">
        <v>500</v>
      </c>
    </row>
    <row r="112" spans="1:10" ht="17.25" customHeight="1">
      <c r="A112" s="109">
        <v>40071</v>
      </c>
      <c r="B112"/>
      <c r="C112" t="s">
        <v>257</v>
      </c>
      <c r="D112" t="s">
        <v>491</v>
      </c>
      <c r="E112" t="s">
        <v>594</v>
      </c>
      <c r="F112" t="s">
        <v>204</v>
      </c>
      <c r="G112" t="s">
        <v>208</v>
      </c>
      <c r="H112">
        <v>87111</v>
      </c>
      <c r="I112" t="s">
        <v>614</v>
      </c>
      <c r="J112">
        <v>500</v>
      </c>
    </row>
    <row r="113" spans="1:10" ht="17.25" customHeight="1">
      <c r="A113" s="109">
        <v>40071</v>
      </c>
      <c r="B113"/>
      <c r="C113" t="s">
        <v>618</v>
      </c>
      <c r="D113" t="s">
        <v>435</v>
      </c>
      <c r="E113" t="s">
        <v>465</v>
      </c>
      <c r="F113" t="s">
        <v>204</v>
      </c>
      <c r="G113" t="s">
        <v>208</v>
      </c>
      <c r="H113" t="s">
        <v>466</v>
      </c>
      <c r="I113" t="s">
        <v>555</v>
      </c>
      <c r="J113">
        <v>100</v>
      </c>
    </row>
    <row r="114" spans="1:10" ht="17.25" customHeight="1">
      <c r="A114" s="109">
        <v>40071</v>
      </c>
      <c r="B114"/>
      <c r="C114" t="s">
        <v>151</v>
      </c>
      <c r="D114" t="s">
        <v>436</v>
      </c>
      <c r="E114" t="s">
        <v>467</v>
      </c>
      <c r="F114" t="s">
        <v>126</v>
      </c>
      <c r="G114" t="s">
        <v>208</v>
      </c>
      <c r="H114" t="s">
        <v>468</v>
      </c>
      <c r="I114"/>
      <c r="J114">
        <v>200</v>
      </c>
    </row>
    <row r="115" spans="1:10" ht="17.25" customHeight="1">
      <c r="A115" s="109">
        <v>40071</v>
      </c>
      <c r="B115"/>
      <c r="C115" t="s">
        <v>619</v>
      </c>
      <c r="D115" t="s">
        <v>272</v>
      </c>
      <c r="E115" t="s">
        <v>469</v>
      </c>
      <c r="F115" t="s">
        <v>204</v>
      </c>
      <c r="G115" t="s">
        <v>208</v>
      </c>
      <c r="H115" t="s">
        <v>470</v>
      </c>
      <c r="I115" t="s">
        <v>142</v>
      </c>
      <c r="J115">
        <v>200</v>
      </c>
    </row>
    <row r="116" spans="1:10" ht="17.25" customHeight="1">
      <c r="A116" s="109">
        <v>40071</v>
      </c>
      <c r="B116"/>
      <c r="C116" t="s">
        <v>72</v>
      </c>
      <c r="D116" t="s">
        <v>437</v>
      </c>
      <c r="E116" t="s">
        <v>471</v>
      </c>
      <c r="F116" t="s">
        <v>204</v>
      </c>
      <c r="G116" t="s">
        <v>208</v>
      </c>
      <c r="H116" t="s">
        <v>472</v>
      </c>
      <c r="I116"/>
      <c r="J116">
        <v>100</v>
      </c>
    </row>
    <row r="117" spans="1:10" ht="17.25" customHeight="1">
      <c r="A117" s="109">
        <v>40071</v>
      </c>
      <c r="B117"/>
      <c r="C117" t="s">
        <v>620</v>
      </c>
      <c r="D117" t="s">
        <v>438</v>
      </c>
      <c r="E117" t="s">
        <v>473</v>
      </c>
      <c r="F117" t="s">
        <v>519</v>
      </c>
      <c r="G117" t="s">
        <v>208</v>
      </c>
      <c r="H117" t="s">
        <v>474</v>
      </c>
      <c r="I117"/>
      <c r="J117">
        <v>200</v>
      </c>
    </row>
    <row r="118" spans="1:10" ht="17.25" customHeight="1">
      <c r="A118" s="109">
        <v>40071</v>
      </c>
      <c r="B118"/>
      <c r="C118" t="s">
        <v>66</v>
      </c>
      <c r="D118" t="s">
        <v>283</v>
      </c>
      <c r="E118" t="s">
        <v>475</v>
      </c>
      <c r="F118" t="s">
        <v>204</v>
      </c>
      <c r="G118" t="s">
        <v>208</v>
      </c>
      <c r="H118" t="s">
        <v>476</v>
      </c>
      <c r="I118" t="s">
        <v>605</v>
      </c>
      <c r="J118">
        <v>1000</v>
      </c>
    </row>
    <row r="119" spans="1:10" ht="17.25" customHeight="1">
      <c r="A119" s="109">
        <v>40071</v>
      </c>
      <c r="B119"/>
      <c r="C119" t="s">
        <v>621</v>
      </c>
      <c r="D119" t="s">
        <v>439</v>
      </c>
      <c r="E119" t="s">
        <v>477</v>
      </c>
      <c r="F119" t="s">
        <v>204</v>
      </c>
      <c r="G119" t="s">
        <v>208</v>
      </c>
      <c r="H119" t="s">
        <v>478</v>
      </c>
      <c r="I119" t="s">
        <v>134</v>
      </c>
      <c r="J119">
        <v>500</v>
      </c>
    </row>
    <row r="120" spans="1:10" ht="17.25" customHeight="1">
      <c r="A120" s="109">
        <v>40071</v>
      </c>
      <c r="B120"/>
      <c r="C120" t="s">
        <v>622</v>
      </c>
      <c r="D120" t="s">
        <v>290</v>
      </c>
      <c r="E120" t="s">
        <v>479</v>
      </c>
      <c r="F120" t="s">
        <v>204</v>
      </c>
      <c r="G120" t="s">
        <v>208</v>
      </c>
      <c r="H120" t="s">
        <v>480</v>
      </c>
      <c r="I120" t="s">
        <v>556</v>
      </c>
      <c r="J120">
        <v>200</v>
      </c>
    </row>
    <row r="121" spans="1:10" ht="17.25" customHeight="1">
      <c r="A121" s="109">
        <v>40071</v>
      </c>
      <c r="B121"/>
      <c r="C121" t="s">
        <v>500</v>
      </c>
      <c r="D121" t="s">
        <v>440</v>
      </c>
      <c r="E121" t="s">
        <v>481</v>
      </c>
      <c r="F121" t="s">
        <v>204</v>
      </c>
      <c r="G121" t="s">
        <v>208</v>
      </c>
      <c r="H121" t="s">
        <v>482</v>
      </c>
      <c r="I121" t="s">
        <v>557</v>
      </c>
      <c r="J121">
        <v>250</v>
      </c>
    </row>
    <row r="122" spans="1:10" ht="17.25" customHeight="1">
      <c r="A122" s="109">
        <v>40071</v>
      </c>
      <c r="B122" t="s">
        <v>615</v>
      </c>
      <c r="C122"/>
      <c r="D122"/>
      <c r="E122" t="s">
        <v>483</v>
      </c>
      <c r="F122" t="s">
        <v>204</v>
      </c>
      <c r="G122" t="s">
        <v>208</v>
      </c>
      <c r="H122">
        <v>87104</v>
      </c>
      <c r="I122" t="s">
        <v>558</v>
      </c>
      <c r="J122">
        <v>250</v>
      </c>
    </row>
    <row r="123" spans="1:10" ht="17.25" customHeight="1">
      <c r="A123" s="109">
        <v>40071</v>
      </c>
      <c r="B123"/>
      <c r="C123" t="s">
        <v>623</v>
      </c>
      <c r="D123" t="s">
        <v>441</v>
      </c>
      <c r="E123" t="s">
        <v>484</v>
      </c>
      <c r="F123" t="s">
        <v>519</v>
      </c>
      <c r="G123" t="s">
        <v>208</v>
      </c>
      <c r="H123" t="s">
        <v>485</v>
      </c>
      <c r="I123"/>
      <c r="J123">
        <v>100</v>
      </c>
    </row>
    <row r="124" spans="1:10" ht="17.25" customHeight="1">
      <c r="A124" s="109">
        <v>40071</v>
      </c>
      <c r="B124"/>
      <c r="C124" t="s">
        <v>624</v>
      </c>
      <c r="D124" t="s">
        <v>299</v>
      </c>
      <c r="E124" t="s">
        <v>486</v>
      </c>
      <c r="F124" t="s">
        <v>487</v>
      </c>
      <c r="G124" t="s">
        <v>208</v>
      </c>
      <c r="H124">
        <v>87031</v>
      </c>
      <c r="I124"/>
      <c r="J124">
        <v>200</v>
      </c>
    </row>
    <row r="125" spans="1:10" ht="17.25" customHeight="1">
      <c r="A125" s="109">
        <v>40077</v>
      </c>
      <c r="B125" t="s">
        <v>616</v>
      </c>
      <c r="C125"/>
      <c r="D125"/>
      <c r="E125" t="s">
        <v>706</v>
      </c>
      <c r="F125" t="s">
        <v>707</v>
      </c>
      <c r="G125" t="s">
        <v>708</v>
      </c>
      <c r="H125" t="s">
        <v>709</v>
      </c>
      <c r="I125" t="s">
        <v>559</v>
      </c>
      <c r="J125">
        <v>3000</v>
      </c>
    </row>
    <row r="126" spans="1:10" ht="17.25" customHeight="1">
      <c r="A126" s="109">
        <v>40077</v>
      </c>
      <c r="B126"/>
      <c r="C126" t="s">
        <v>52</v>
      </c>
      <c r="D126" t="s">
        <v>53</v>
      </c>
      <c r="E126" t="s">
        <v>54</v>
      </c>
      <c r="F126" t="s">
        <v>205</v>
      </c>
      <c r="G126" t="s">
        <v>208</v>
      </c>
      <c r="H126" t="s">
        <v>55</v>
      </c>
      <c r="I126" t="s">
        <v>211</v>
      </c>
      <c r="J126">
        <v>1500</v>
      </c>
    </row>
    <row r="127" spans="1:10" ht="17.25" customHeight="1">
      <c r="A127" s="109">
        <v>40077</v>
      </c>
      <c r="B127"/>
      <c r="C127" t="s">
        <v>625</v>
      </c>
      <c r="D127" t="s">
        <v>442</v>
      </c>
      <c r="E127" t="s">
        <v>710</v>
      </c>
      <c r="F127" t="s">
        <v>201</v>
      </c>
      <c r="G127" t="s">
        <v>208</v>
      </c>
      <c r="H127" t="s">
        <v>711</v>
      </c>
      <c r="I127" t="s">
        <v>136</v>
      </c>
      <c r="J127">
        <v>250</v>
      </c>
    </row>
    <row r="128" spans="1:10" ht="17.25" customHeight="1">
      <c r="A128" s="109">
        <v>40079</v>
      </c>
      <c r="B128"/>
      <c r="C128" t="s">
        <v>626</v>
      </c>
      <c r="D128" t="s">
        <v>443</v>
      </c>
      <c r="E128" t="s">
        <v>712</v>
      </c>
      <c r="F128" t="s">
        <v>205</v>
      </c>
      <c r="G128" t="s">
        <v>208</v>
      </c>
      <c r="H128" t="s">
        <v>713</v>
      </c>
      <c r="I128" t="s">
        <v>135</v>
      </c>
      <c r="J128">
        <v>100</v>
      </c>
    </row>
    <row r="129" spans="1:10" ht="17.25" customHeight="1">
      <c r="A129" s="109">
        <v>40079</v>
      </c>
      <c r="B129"/>
      <c r="C129" t="s">
        <v>385</v>
      </c>
      <c r="D129" t="s">
        <v>444</v>
      </c>
      <c r="E129" t="s">
        <v>714</v>
      </c>
      <c r="F129" t="s">
        <v>204</v>
      </c>
      <c r="G129" t="s">
        <v>208</v>
      </c>
      <c r="H129" t="s">
        <v>715</v>
      </c>
      <c r="I129"/>
      <c r="J129">
        <v>50</v>
      </c>
    </row>
    <row r="130" spans="1:10" ht="17.25" customHeight="1">
      <c r="A130" s="109">
        <v>40079</v>
      </c>
      <c r="B130"/>
      <c r="C130" t="s">
        <v>627</v>
      </c>
      <c r="D130" t="s">
        <v>445</v>
      </c>
      <c r="E130" t="s">
        <v>716</v>
      </c>
      <c r="F130" t="s">
        <v>205</v>
      </c>
      <c r="G130" t="s">
        <v>208</v>
      </c>
      <c r="H130" t="s">
        <v>717</v>
      </c>
      <c r="I130" t="s">
        <v>560</v>
      </c>
      <c r="J130">
        <v>500</v>
      </c>
    </row>
    <row r="131" spans="1:10" ht="17.25" customHeight="1">
      <c r="A131" s="109">
        <v>40079</v>
      </c>
      <c r="B131"/>
      <c r="C131" t="s">
        <v>628</v>
      </c>
      <c r="D131" t="s">
        <v>446</v>
      </c>
      <c r="E131" t="s">
        <v>718</v>
      </c>
      <c r="F131" t="s">
        <v>205</v>
      </c>
      <c r="G131" t="s">
        <v>208</v>
      </c>
      <c r="H131" t="s">
        <v>719</v>
      </c>
      <c r="I131"/>
      <c r="J131">
        <v>100</v>
      </c>
    </row>
    <row r="132" spans="1:10" ht="17.25" customHeight="1">
      <c r="A132" s="109">
        <v>40079</v>
      </c>
      <c r="B132"/>
      <c r="C132" t="s">
        <v>629</v>
      </c>
      <c r="D132" t="s">
        <v>167</v>
      </c>
      <c r="E132" t="s">
        <v>720</v>
      </c>
      <c r="F132" t="s">
        <v>204</v>
      </c>
      <c r="G132" t="s">
        <v>208</v>
      </c>
      <c r="H132">
        <v>87120</v>
      </c>
      <c r="I132" t="s">
        <v>134</v>
      </c>
      <c r="J132">
        <v>500</v>
      </c>
    </row>
    <row r="133" spans="1:10" ht="17.25" customHeight="1">
      <c r="A133" s="109">
        <v>40079</v>
      </c>
      <c r="B133"/>
      <c r="C133" t="s">
        <v>630</v>
      </c>
      <c r="D133" t="s">
        <v>447</v>
      </c>
      <c r="E133" t="s">
        <v>721</v>
      </c>
      <c r="F133" t="s">
        <v>205</v>
      </c>
      <c r="G133" t="s">
        <v>208</v>
      </c>
      <c r="H133" t="s">
        <v>722</v>
      </c>
      <c r="I133" t="s">
        <v>985</v>
      </c>
      <c r="J133">
        <v>150</v>
      </c>
    </row>
    <row r="134" spans="1:10" ht="17.25" customHeight="1">
      <c r="A134" s="109">
        <v>40079</v>
      </c>
      <c r="B134"/>
      <c r="C134" t="s">
        <v>631</v>
      </c>
      <c r="D134" t="s">
        <v>448</v>
      </c>
      <c r="E134" t="s">
        <v>723</v>
      </c>
      <c r="F134" t="s">
        <v>205</v>
      </c>
      <c r="G134" t="s">
        <v>208</v>
      </c>
      <c r="H134" t="s">
        <v>724</v>
      </c>
      <c r="I134"/>
      <c r="J134">
        <v>100</v>
      </c>
    </row>
    <row r="135" spans="1:10" ht="17.25" customHeight="1">
      <c r="A135" s="109">
        <v>40079</v>
      </c>
      <c r="B135"/>
      <c r="C135" t="s">
        <v>632</v>
      </c>
      <c r="D135" t="s">
        <v>266</v>
      </c>
      <c r="E135" t="s">
        <v>725</v>
      </c>
      <c r="F135" t="s">
        <v>201</v>
      </c>
      <c r="G135" t="s">
        <v>208</v>
      </c>
      <c r="H135" t="s">
        <v>726</v>
      </c>
      <c r="I135" t="s">
        <v>561</v>
      </c>
      <c r="J135">
        <v>250</v>
      </c>
    </row>
    <row r="136" spans="1:10" ht="17.25" customHeight="1">
      <c r="A136" s="109">
        <v>40079</v>
      </c>
      <c r="B136"/>
      <c r="C136" t="s">
        <v>633</v>
      </c>
      <c r="D136" t="s">
        <v>449</v>
      </c>
      <c r="E136" t="s">
        <v>727</v>
      </c>
      <c r="F136" t="s">
        <v>205</v>
      </c>
      <c r="G136" t="s">
        <v>208</v>
      </c>
      <c r="H136" t="s">
        <v>728</v>
      </c>
      <c r="I136" t="s">
        <v>135</v>
      </c>
      <c r="J136">
        <v>100</v>
      </c>
    </row>
    <row r="137" spans="1:10" ht="17.25" customHeight="1">
      <c r="A137" s="109">
        <v>40079</v>
      </c>
      <c r="B137"/>
      <c r="C137" t="s">
        <v>634</v>
      </c>
      <c r="D137" t="s">
        <v>450</v>
      </c>
      <c r="E137" t="s">
        <v>729</v>
      </c>
      <c r="F137" t="s">
        <v>205</v>
      </c>
      <c r="G137" t="s">
        <v>208</v>
      </c>
      <c r="H137" t="s">
        <v>730</v>
      </c>
      <c r="I137" t="s">
        <v>562</v>
      </c>
      <c r="J137">
        <v>250</v>
      </c>
    </row>
    <row r="138" spans="1:10" ht="17.25" customHeight="1">
      <c r="A138" s="109">
        <v>40079</v>
      </c>
      <c r="B138"/>
      <c r="C138" t="s">
        <v>635</v>
      </c>
      <c r="D138" t="s">
        <v>451</v>
      </c>
      <c r="E138" t="s">
        <v>731</v>
      </c>
      <c r="F138" t="s">
        <v>205</v>
      </c>
      <c r="G138" t="s">
        <v>208</v>
      </c>
      <c r="H138">
        <v>87048</v>
      </c>
      <c r="I138" t="s">
        <v>563</v>
      </c>
      <c r="J138">
        <v>5000</v>
      </c>
    </row>
    <row r="139" spans="1:10" ht="17.25" customHeight="1">
      <c r="A139" s="109">
        <v>40079</v>
      </c>
      <c r="B139"/>
      <c r="C139" t="s">
        <v>636</v>
      </c>
      <c r="D139" t="s">
        <v>452</v>
      </c>
      <c r="E139" t="s">
        <v>732</v>
      </c>
      <c r="F139" t="s">
        <v>410</v>
      </c>
      <c r="G139" t="s">
        <v>208</v>
      </c>
      <c r="H139" t="s">
        <v>733</v>
      </c>
      <c r="I139" t="s">
        <v>136</v>
      </c>
      <c r="J139">
        <v>100</v>
      </c>
    </row>
    <row r="140" spans="1:10" ht="17.25" customHeight="1">
      <c r="A140" s="109">
        <v>40079</v>
      </c>
      <c r="B140"/>
      <c r="C140" t="s">
        <v>637</v>
      </c>
      <c r="D140" t="s">
        <v>453</v>
      </c>
      <c r="E140" t="s">
        <v>734</v>
      </c>
      <c r="F140" t="s">
        <v>205</v>
      </c>
      <c r="G140" t="s">
        <v>208</v>
      </c>
      <c r="H140" t="s">
        <v>735</v>
      </c>
      <c r="I140"/>
      <c r="J140">
        <v>100</v>
      </c>
    </row>
    <row r="141" spans="1:10" ht="17.25" customHeight="1">
      <c r="A141" s="109">
        <v>40079</v>
      </c>
      <c r="B141"/>
      <c r="C141" t="s">
        <v>638</v>
      </c>
      <c r="D141" t="s">
        <v>454</v>
      </c>
      <c r="E141" t="s">
        <v>736</v>
      </c>
      <c r="F141" t="s">
        <v>201</v>
      </c>
      <c r="G141" t="s">
        <v>208</v>
      </c>
      <c r="H141" t="s">
        <v>737</v>
      </c>
      <c r="I141"/>
      <c r="J141">
        <v>80</v>
      </c>
    </row>
    <row r="142" spans="1:10" ht="17.25" customHeight="1">
      <c r="A142" s="109">
        <v>40079</v>
      </c>
      <c r="B142"/>
      <c r="C142" t="s">
        <v>639</v>
      </c>
      <c r="D142" t="s">
        <v>455</v>
      </c>
      <c r="E142" t="s">
        <v>738</v>
      </c>
      <c r="F142" t="s">
        <v>205</v>
      </c>
      <c r="G142" t="s">
        <v>208</v>
      </c>
      <c r="H142" t="s">
        <v>739</v>
      </c>
      <c r="I142" t="s">
        <v>136</v>
      </c>
      <c r="J142">
        <v>100</v>
      </c>
    </row>
    <row r="143" spans="1:10" ht="17.25" customHeight="1">
      <c r="A143" s="109">
        <v>40079</v>
      </c>
      <c r="B143"/>
      <c r="C143" t="s">
        <v>640</v>
      </c>
      <c r="D143" t="s">
        <v>456</v>
      </c>
      <c r="E143" t="s">
        <v>740</v>
      </c>
      <c r="F143" t="s">
        <v>205</v>
      </c>
      <c r="G143" t="s">
        <v>208</v>
      </c>
      <c r="H143">
        <v>87048</v>
      </c>
      <c r="I143" t="s">
        <v>144</v>
      </c>
      <c r="J143">
        <v>150</v>
      </c>
    </row>
    <row r="144" spans="1:10" ht="17.25" customHeight="1">
      <c r="A144" s="109">
        <v>40079</v>
      </c>
      <c r="B144"/>
      <c r="C144" t="s">
        <v>52</v>
      </c>
      <c r="D144" t="s">
        <v>53</v>
      </c>
      <c r="E144" t="s">
        <v>54</v>
      </c>
      <c r="F144" t="s">
        <v>205</v>
      </c>
      <c r="G144" t="s">
        <v>208</v>
      </c>
      <c r="H144" t="s">
        <v>55</v>
      </c>
      <c r="I144" t="s">
        <v>211</v>
      </c>
      <c r="J144">
        <v>500</v>
      </c>
    </row>
    <row r="145" spans="1:10" ht="17.25" customHeight="1">
      <c r="A145" s="109">
        <v>40079</v>
      </c>
      <c r="B145"/>
      <c r="C145" t="s">
        <v>641</v>
      </c>
      <c r="D145" t="s">
        <v>495</v>
      </c>
      <c r="E145" t="s">
        <v>741</v>
      </c>
      <c r="F145" t="s">
        <v>205</v>
      </c>
      <c r="G145" t="s">
        <v>208</v>
      </c>
      <c r="H145" t="s">
        <v>742</v>
      </c>
      <c r="I145"/>
      <c r="J145">
        <v>10</v>
      </c>
    </row>
    <row r="146" spans="1:10" ht="17.25" customHeight="1">
      <c r="A146" s="109">
        <v>40079</v>
      </c>
      <c r="B146"/>
      <c r="C146" t="s">
        <v>642</v>
      </c>
      <c r="D146" t="s">
        <v>264</v>
      </c>
      <c r="E146" t="s">
        <v>743</v>
      </c>
      <c r="F146" t="s">
        <v>205</v>
      </c>
      <c r="G146" t="s">
        <v>208</v>
      </c>
      <c r="H146" t="s">
        <v>744</v>
      </c>
      <c r="I146"/>
      <c r="J146">
        <v>100</v>
      </c>
    </row>
    <row r="147" spans="1:10" ht="17.25" customHeight="1">
      <c r="A147" s="109">
        <v>40079</v>
      </c>
      <c r="B147"/>
      <c r="C147" t="s">
        <v>643</v>
      </c>
      <c r="D147" t="s">
        <v>286</v>
      </c>
      <c r="E147" t="s">
        <v>745</v>
      </c>
      <c r="F147" t="s">
        <v>201</v>
      </c>
      <c r="G147" t="s">
        <v>208</v>
      </c>
      <c r="H147" t="s">
        <v>746</v>
      </c>
      <c r="I147" t="s">
        <v>986</v>
      </c>
      <c r="J147">
        <v>200</v>
      </c>
    </row>
    <row r="148" spans="1:10" ht="17.25" customHeight="1">
      <c r="A148" s="109">
        <v>40079</v>
      </c>
      <c r="B148"/>
      <c r="C148" t="s">
        <v>644</v>
      </c>
      <c r="D148" t="s">
        <v>190</v>
      </c>
      <c r="E148" t="s">
        <v>747</v>
      </c>
      <c r="F148" t="s">
        <v>205</v>
      </c>
      <c r="G148" t="s">
        <v>208</v>
      </c>
      <c r="H148" t="s">
        <v>748</v>
      </c>
      <c r="I148" t="s">
        <v>564</v>
      </c>
      <c r="J148">
        <v>50</v>
      </c>
    </row>
    <row r="149" spans="1:10" ht="17.25" customHeight="1">
      <c r="A149" s="109">
        <v>40079</v>
      </c>
      <c r="B149"/>
      <c r="C149" t="s">
        <v>427</v>
      </c>
      <c r="D149" t="s">
        <v>290</v>
      </c>
      <c r="E149" t="s">
        <v>749</v>
      </c>
      <c r="F149" t="s">
        <v>204</v>
      </c>
      <c r="G149" t="s">
        <v>208</v>
      </c>
      <c r="H149">
        <v>87122</v>
      </c>
      <c r="I149" t="s">
        <v>565</v>
      </c>
      <c r="J149">
        <v>50</v>
      </c>
    </row>
    <row r="150" spans="1:10" ht="17.25" customHeight="1">
      <c r="A150" s="109">
        <v>40079</v>
      </c>
      <c r="B150"/>
      <c r="C150" t="s">
        <v>428</v>
      </c>
      <c r="D150" t="s">
        <v>457</v>
      </c>
      <c r="E150" t="s">
        <v>750</v>
      </c>
      <c r="F150" t="s">
        <v>204</v>
      </c>
      <c r="G150" t="s">
        <v>208</v>
      </c>
      <c r="H150">
        <v>87109</v>
      </c>
      <c r="I150"/>
      <c r="J150">
        <v>100</v>
      </c>
    </row>
    <row r="151" spans="1:10" ht="17.25" customHeight="1">
      <c r="A151" s="109">
        <v>40079</v>
      </c>
      <c r="B151"/>
      <c r="C151" t="s">
        <v>429</v>
      </c>
      <c r="D151" t="s">
        <v>458</v>
      </c>
      <c r="E151" t="s">
        <v>751</v>
      </c>
      <c r="F151" t="s">
        <v>205</v>
      </c>
      <c r="G151" t="s">
        <v>208</v>
      </c>
      <c r="H151" t="s">
        <v>752</v>
      </c>
      <c r="I151"/>
      <c r="J151">
        <v>50</v>
      </c>
    </row>
    <row r="152" spans="1:10" ht="17.25" customHeight="1">
      <c r="A152" s="109">
        <v>40079</v>
      </c>
      <c r="B152"/>
      <c r="C152" t="s">
        <v>178</v>
      </c>
      <c r="D152" t="s">
        <v>259</v>
      </c>
      <c r="E152" t="s">
        <v>508</v>
      </c>
      <c r="F152" t="s">
        <v>204</v>
      </c>
      <c r="G152" t="s">
        <v>208</v>
      </c>
      <c r="H152" t="s">
        <v>509</v>
      </c>
      <c r="I152" t="s">
        <v>595</v>
      </c>
      <c r="J152">
        <v>1000</v>
      </c>
    </row>
    <row r="153" spans="1:10" ht="17.25" customHeight="1">
      <c r="A153" s="109">
        <v>40079</v>
      </c>
      <c r="B153"/>
      <c r="C153" t="s">
        <v>66</v>
      </c>
      <c r="D153" t="s">
        <v>459</v>
      </c>
      <c r="E153" t="s">
        <v>753</v>
      </c>
      <c r="F153" t="s">
        <v>204</v>
      </c>
      <c r="G153" t="s">
        <v>208</v>
      </c>
      <c r="H153">
        <v>87123</v>
      </c>
      <c r="I153"/>
      <c r="J153">
        <v>100</v>
      </c>
    </row>
    <row r="154" spans="1:10" ht="17.25" customHeight="1">
      <c r="A154" s="109">
        <v>40079</v>
      </c>
      <c r="B154" t="s">
        <v>617</v>
      </c>
      <c r="C154"/>
      <c r="D154"/>
      <c r="E154" t="s">
        <v>754</v>
      </c>
      <c r="F154" t="s">
        <v>541</v>
      </c>
      <c r="G154" t="s">
        <v>208</v>
      </c>
      <c r="H154" t="s">
        <v>542</v>
      </c>
      <c r="I154" t="s">
        <v>215</v>
      </c>
      <c r="J154">
        <v>5000</v>
      </c>
    </row>
    <row r="155" spans="1:10" ht="17.25" customHeight="1">
      <c r="A155" s="109">
        <v>40079</v>
      </c>
      <c r="B155"/>
      <c r="C155" t="s">
        <v>430</v>
      </c>
      <c r="D155" t="s">
        <v>460</v>
      </c>
      <c r="E155" t="s">
        <v>543</v>
      </c>
      <c r="F155" t="s">
        <v>204</v>
      </c>
      <c r="G155" t="s">
        <v>208</v>
      </c>
      <c r="H155" t="s">
        <v>544</v>
      </c>
      <c r="I155" t="s">
        <v>566</v>
      </c>
      <c r="J155">
        <v>100</v>
      </c>
    </row>
    <row r="156" spans="1:10" ht="17.25" customHeight="1">
      <c r="A156" s="109">
        <v>40079</v>
      </c>
      <c r="B156"/>
      <c r="C156" t="s">
        <v>431</v>
      </c>
      <c r="D156" t="s">
        <v>461</v>
      </c>
      <c r="E156" t="s">
        <v>545</v>
      </c>
      <c r="F156" t="s">
        <v>205</v>
      </c>
      <c r="G156" t="s">
        <v>208</v>
      </c>
      <c r="H156" t="s">
        <v>546</v>
      </c>
      <c r="I156"/>
      <c r="J156">
        <v>50</v>
      </c>
    </row>
    <row r="157" spans="1:10" ht="17.25" customHeight="1">
      <c r="A157" s="109">
        <v>40079</v>
      </c>
      <c r="B157"/>
      <c r="C157" t="s">
        <v>432</v>
      </c>
      <c r="D157" t="s">
        <v>462</v>
      </c>
      <c r="E157" t="s">
        <v>547</v>
      </c>
      <c r="F157" t="s">
        <v>205</v>
      </c>
      <c r="G157" t="s">
        <v>208</v>
      </c>
      <c r="H157">
        <v>87048</v>
      </c>
      <c r="I157"/>
      <c r="J157">
        <v>100</v>
      </c>
    </row>
    <row r="158" spans="1:10" ht="17.25" customHeight="1">
      <c r="A158" s="109">
        <v>40079</v>
      </c>
      <c r="B158"/>
      <c r="C158" t="s">
        <v>433</v>
      </c>
      <c r="D158" t="s">
        <v>437</v>
      </c>
      <c r="E158" t="s">
        <v>548</v>
      </c>
      <c r="F158" t="s">
        <v>204</v>
      </c>
      <c r="G158" t="s">
        <v>208</v>
      </c>
      <c r="H158">
        <v>87120</v>
      </c>
      <c r="I158"/>
      <c r="J158">
        <v>100</v>
      </c>
    </row>
    <row r="159" spans="1:10" ht="17.25" customHeight="1">
      <c r="A159" s="109">
        <v>40080</v>
      </c>
      <c r="B159"/>
      <c r="C159" t="s">
        <v>434</v>
      </c>
      <c r="D159" t="s">
        <v>463</v>
      </c>
      <c r="E159" t="s">
        <v>549</v>
      </c>
      <c r="F159" t="s">
        <v>410</v>
      </c>
      <c r="G159" t="s">
        <v>208</v>
      </c>
      <c r="H159" t="s">
        <v>550</v>
      </c>
      <c r="I159" t="s">
        <v>567</v>
      </c>
      <c r="J159">
        <v>1000</v>
      </c>
    </row>
    <row r="160" spans="1:10" ht="17.25" customHeight="1">
      <c r="A160" s="109">
        <v>40080</v>
      </c>
      <c r="B160"/>
      <c r="C160" t="s">
        <v>244</v>
      </c>
      <c r="D160" t="s">
        <v>464</v>
      </c>
      <c r="E160" t="s">
        <v>551</v>
      </c>
      <c r="F160" t="s">
        <v>204</v>
      </c>
      <c r="G160" t="s">
        <v>208</v>
      </c>
      <c r="H160" t="s">
        <v>552</v>
      </c>
      <c r="I160" t="s">
        <v>56</v>
      </c>
      <c r="J160">
        <v>500</v>
      </c>
    </row>
    <row r="161" spans="1:10" ht="17.25" customHeight="1">
      <c r="A161" s="109">
        <v>40080</v>
      </c>
      <c r="B161"/>
      <c r="C161" t="s">
        <v>275</v>
      </c>
      <c r="D161" t="s">
        <v>190</v>
      </c>
      <c r="E161" t="s">
        <v>553</v>
      </c>
      <c r="F161" t="s">
        <v>204</v>
      </c>
      <c r="G161" t="s">
        <v>208</v>
      </c>
      <c r="H161" t="s">
        <v>554</v>
      </c>
      <c r="I161" t="s">
        <v>568</v>
      </c>
      <c r="J161">
        <v>250</v>
      </c>
    </row>
    <row r="162" spans="1:10" ht="17.25" customHeight="1">
      <c r="A162" s="109">
        <v>40080</v>
      </c>
      <c r="B162"/>
      <c r="C162" t="s">
        <v>627</v>
      </c>
      <c r="D162" t="s">
        <v>852</v>
      </c>
      <c r="E162" t="s">
        <v>681</v>
      </c>
      <c r="F162" t="s">
        <v>204</v>
      </c>
      <c r="G162" t="s">
        <v>208</v>
      </c>
      <c r="H162" t="s">
        <v>682</v>
      </c>
      <c r="I162" t="s">
        <v>987</v>
      </c>
      <c r="J162">
        <v>500</v>
      </c>
    </row>
    <row r="163" spans="1:10" ht="17.25" customHeight="1">
      <c r="A163" s="109">
        <v>40080</v>
      </c>
      <c r="B163"/>
      <c r="C163" t="s">
        <v>578</v>
      </c>
      <c r="D163" t="s">
        <v>190</v>
      </c>
      <c r="E163" t="s">
        <v>683</v>
      </c>
      <c r="F163" t="s">
        <v>204</v>
      </c>
      <c r="G163" t="s">
        <v>208</v>
      </c>
      <c r="H163" t="s">
        <v>684</v>
      </c>
      <c r="I163" t="s">
        <v>139</v>
      </c>
      <c r="J163">
        <v>250</v>
      </c>
    </row>
    <row r="164" spans="1:10" ht="17.25" customHeight="1">
      <c r="A164" s="109">
        <v>40080</v>
      </c>
      <c r="B164"/>
      <c r="C164" t="s">
        <v>579</v>
      </c>
      <c r="D164" t="s">
        <v>853</v>
      </c>
      <c r="E164" t="s">
        <v>685</v>
      </c>
      <c r="F164" t="s">
        <v>204</v>
      </c>
      <c r="G164" t="s">
        <v>208</v>
      </c>
      <c r="H164">
        <v>87107</v>
      </c>
      <c r="I164" t="s">
        <v>876</v>
      </c>
      <c r="J164">
        <v>500</v>
      </c>
    </row>
    <row r="165" spans="1:10" ht="17.25" customHeight="1">
      <c r="A165" s="109">
        <v>40080</v>
      </c>
      <c r="B165"/>
      <c r="C165" t="s">
        <v>580</v>
      </c>
      <c r="D165" t="s">
        <v>854</v>
      </c>
      <c r="E165" t="s">
        <v>686</v>
      </c>
      <c r="F165" t="s">
        <v>204</v>
      </c>
      <c r="G165" t="s">
        <v>208</v>
      </c>
      <c r="H165" t="s">
        <v>687</v>
      </c>
      <c r="I165"/>
      <c r="J165">
        <v>100</v>
      </c>
    </row>
    <row r="166" spans="1:10" ht="17.25" customHeight="1">
      <c r="A166" s="109">
        <v>40080</v>
      </c>
      <c r="B166"/>
      <c r="C166" t="s">
        <v>581</v>
      </c>
      <c r="D166" t="s">
        <v>855</v>
      </c>
      <c r="E166" t="s">
        <v>688</v>
      </c>
      <c r="F166" t="s">
        <v>204</v>
      </c>
      <c r="G166" t="s">
        <v>208</v>
      </c>
      <c r="H166" t="s">
        <v>689</v>
      </c>
      <c r="I166"/>
      <c r="J166">
        <v>100</v>
      </c>
    </row>
    <row r="167" spans="1:10" ht="17.25" customHeight="1">
      <c r="A167" s="109">
        <v>40080</v>
      </c>
      <c r="B167"/>
      <c r="C167" t="s">
        <v>582</v>
      </c>
      <c r="D167" t="s">
        <v>856</v>
      </c>
      <c r="E167" t="s">
        <v>690</v>
      </c>
      <c r="F167" t="s">
        <v>204</v>
      </c>
      <c r="G167" t="s">
        <v>208</v>
      </c>
      <c r="H167">
        <v>87184</v>
      </c>
      <c r="I167"/>
      <c r="J167">
        <v>150</v>
      </c>
    </row>
    <row r="168" spans="1:10" ht="17.25" customHeight="1">
      <c r="A168" s="109">
        <v>40080</v>
      </c>
      <c r="B168"/>
      <c r="C168" t="s">
        <v>151</v>
      </c>
      <c r="D168" t="s">
        <v>285</v>
      </c>
      <c r="E168" t="s">
        <v>691</v>
      </c>
      <c r="F168" t="s">
        <v>201</v>
      </c>
      <c r="G168" t="s">
        <v>208</v>
      </c>
      <c r="H168" t="s">
        <v>692</v>
      </c>
      <c r="I168" t="s">
        <v>561</v>
      </c>
      <c r="J168">
        <v>500</v>
      </c>
    </row>
    <row r="169" spans="1:10" ht="17.25" customHeight="1">
      <c r="A169" s="109">
        <v>40080</v>
      </c>
      <c r="B169"/>
      <c r="C169" t="s">
        <v>61</v>
      </c>
      <c r="D169" t="s">
        <v>177</v>
      </c>
      <c r="E169" t="s">
        <v>693</v>
      </c>
      <c r="F169" t="s">
        <v>487</v>
      </c>
      <c r="G169" t="s">
        <v>208</v>
      </c>
      <c r="H169" t="s">
        <v>694</v>
      </c>
      <c r="I169" t="s">
        <v>877</v>
      </c>
      <c r="J169">
        <v>500</v>
      </c>
    </row>
    <row r="170" spans="1:10" ht="17.25" customHeight="1">
      <c r="A170" s="109">
        <v>40080</v>
      </c>
      <c r="B170"/>
      <c r="C170" t="s">
        <v>583</v>
      </c>
      <c r="D170" t="s">
        <v>857</v>
      </c>
      <c r="E170" t="s">
        <v>695</v>
      </c>
      <c r="F170" t="s">
        <v>204</v>
      </c>
      <c r="G170" t="s">
        <v>208</v>
      </c>
      <c r="H170">
        <v>87109</v>
      </c>
      <c r="I170" t="s">
        <v>211</v>
      </c>
      <c r="J170">
        <v>150</v>
      </c>
    </row>
    <row r="171" spans="1:10" ht="17.25" customHeight="1">
      <c r="A171" s="109">
        <v>40080</v>
      </c>
      <c r="B171"/>
      <c r="C171" t="s">
        <v>584</v>
      </c>
      <c r="D171" t="s">
        <v>858</v>
      </c>
      <c r="E171" t="s">
        <v>696</v>
      </c>
      <c r="F171" t="s">
        <v>410</v>
      </c>
      <c r="G171" t="s">
        <v>208</v>
      </c>
      <c r="H171">
        <v>87144</v>
      </c>
      <c r="I171" t="s">
        <v>878</v>
      </c>
      <c r="J171">
        <v>200</v>
      </c>
    </row>
    <row r="172" spans="1:10" ht="17.25" customHeight="1">
      <c r="A172" s="109">
        <v>40080</v>
      </c>
      <c r="B172"/>
      <c r="C172" t="s">
        <v>52</v>
      </c>
      <c r="D172" t="s">
        <v>859</v>
      </c>
      <c r="E172" t="s">
        <v>697</v>
      </c>
      <c r="F172" t="s">
        <v>204</v>
      </c>
      <c r="G172" t="s">
        <v>208</v>
      </c>
      <c r="H172" t="s">
        <v>698</v>
      </c>
      <c r="I172" t="s">
        <v>56</v>
      </c>
      <c r="J172">
        <v>500</v>
      </c>
    </row>
    <row r="173" spans="1:10" ht="17.25" customHeight="1">
      <c r="A173" s="109">
        <v>40080</v>
      </c>
      <c r="B173"/>
      <c r="C173" t="s">
        <v>642</v>
      </c>
      <c r="D173" t="s">
        <v>860</v>
      </c>
      <c r="E173" t="s">
        <v>699</v>
      </c>
      <c r="F173" t="s">
        <v>519</v>
      </c>
      <c r="G173" t="s">
        <v>208</v>
      </c>
      <c r="H173">
        <v>87004</v>
      </c>
      <c r="I173"/>
      <c r="J173">
        <v>25</v>
      </c>
    </row>
    <row r="174" spans="1:10" ht="17.25" customHeight="1">
      <c r="A174" s="109">
        <v>40080</v>
      </c>
      <c r="B174"/>
      <c r="C174" t="s">
        <v>585</v>
      </c>
      <c r="D174" t="s">
        <v>861</v>
      </c>
      <c r="E174" t="s">
        <v>700</v>
      </c>
      <c r="F174" t="s">
        <v>701</v>
      </c>
      <c r="G174" t="s">
        <v>701</v>
      </c>
      <c r="H174">
        <v>10017</v>
      </c>
      <c r="I174" t="s">
        <v>879</v>
      </c>
      <c r="J174">
        <v>250</v>
      </c>
    </row>
    <row r="175" spans="1:10" ht="17.25" customHeight="1">
      <c r="A175" s="109">
        <v>40080</v>
      </c>
      <c r="B175"/>
      <c r="C175" t="s">
        <v>585</v>
      </c>
      <c r="D175" t="s">
        <v>862</v>
      </c>
      <c r="E175" t="s">
        <v>702</v>
      </c>
      <c r="F175" t="s">
        <v>410</v>
      </c>
      <c r="G175" t="s">
        <v>208</v>
      </c>
      <c r="H175" t="s">
        <v>703</v>
      </c>
      <c r="I175"/>
      <c r="J175">
        <v>100</v>
      </c>
    </row>
    <row r="176" spans="1:10" ht="17.25" customHeight="1">
      <c r="A176" s="109">
        <v>40080</v>
      </c>
      <c r="B176"/>
      <c r="C176" t="s">
        <v>241</v>
      </c>
      <c r="D176" t="s">
        <v>283</v>
      </c>
      <c r="E176" t="s">
        <v>336</v>
      </c>
      <c r="F176" t="s">
        <v>400</v>
      </c>
      <c r="G176" t="s">
        <v>208</v>
      </c>
      <c r="H176" t="s">
        <v>337</v>
      </c>
      <c r="I176" t="s">
        <v>142</v>
      </c>
      <c r="J176">
        <v>200</v>
      </c>
    </row>
    <row r="177" spans="1:10" ht="17.25" customHeight="1">
      <c r="A177" s="109">
        <v>40080</v>
      </c>
      <c r="B177"/>
      <c r="C177" t="s">
        <v>586</v>
      </c>
      <c r="D177" t="s">
        <v>863</v>
      </c>
      <c r="E177" t="s">
        <v>704</v>
      </c>
      <c r="F177" t="s">
        <v>204</v>
      </c>
      <c r="G177" t="s">
        <v>208</v>
      </c>
      <c r="H177" t="s">
        <v>705</v>
      </c>
      <c r="I177" t="s">
        <v>601</v>
      </c>
      <c r="J177">
        <v>500</v>
      </c>
    </row>
    <row r="178" spans="1:10" ht="17.25" customHeight="1">
      <c r="A178" s="109">
        <v>40080</v>
      </c>
      <c r="B178"/>
      <c r="C178" t="s">
        <v>587</v>
      </c>
      <c r="D178" t="s">
        <v>177</v>
      </c>
      <c r="E178" t="s">
        <v>916</v>
      </c>
      <c r="F178" t="s">
        <v>410</v>
      </c>
      <c r="G178" t="s">
        <v>208</v>
      </c>
      <c r="H178" t="s">
        <v>917</v>
      </c>
      <c r="I178" t="s">
        <v>880</v>
      </c>
      <c r="J178">
        <v>150</v>
      </c>
    </row>
    <row r="179" spans="1:10" ht="17.25" customHeight="1">
      <c r="A179" s="109">
        <v>40080</v>
      </c>
      <c r="B179" t="s">
        <v>569</v>
      </c>
      <c r="C179"/>
      <c r="D179"/>
      <c r="E179" t="s">
        <v>918</v>
      </c>
      <c r="F179" t="s">
        <v>204</v>
      </c>
      <c r="G179" t="s">
        <v>208</v>
      </c>
      <c r="H179" t="s">
        <v>919</v>
      </c>
      <c r="I179" t="s">
        <v>881</v>
      </c>
      <c r="J179">
        <v>250</v>
      </c>
    </row>
    <row r="180" spans="1:10" ht="17.25" customHeight="1">
      <c r="A180" s="109">
        <v>40080</v>
      </c>
      <c r="B180" t="s">
        <v>570</v>
      </c>
      <c r="C180"/>
      <c r="D180"/>
      <c r="E180" t="s">
        <v>920</v>
      </c>
      <c r="F180" t="s">
        <v>201</v>
      </c>
      <c r="G180" t="s">
        <v>208</v>
      </c>
      <c r="H180" t="s">
        <v>921</v>
      </c>
      <c r="I180" t="s">
        <v>215</v>
      </c>
      <c r="J180">
        <v>1000</v>
      </c>
    </row>
    <row r="181" spans="1:10" ht="17.25" customHeight="1">
      <c r="A181" s="109">
        <v>40080</v>
      </c>
      <c r="B181"/>
      <c r="C181" t="s">
        <v>622</v>
      </c>
      <c r="D181" t="s">
        <v>864</v>
      </c>
      <c r="E181" t="s">
        <v>922</v>
      </c>
      <c r="F181" t="s">
        <v>519</v>
      </c>
      <c r="G181" t="s">
        <v>208</v>
      </c>
      <c r="H181" t="s">
        <v>923</v>
      </c>
      <c r="I181" t="s">
        <v>134</v>
      </c>
      <c r="J181">
        <v>150</v>
      </c>
    </row>
    <row r="182" spans="1:10" ht="17.25" customHeight="1">
      <c r="A182" s="109">
        <v>40080</v>
      </c>
      <c r="B182"/>
      <c r="C182" t="s">
        <v>588</v>
      </c>
      <c r="D182" t="s">
        <v>865</v>
      </c>
      <c r="E182" t="s">
        <v>924</v>
      </c>
      <c r="F182" t="s">
        <v>925</v>
      </c>
      <c r="G182" t="s">
        <v>208</v>
      </c>
      <c r="H182">
        <v>87002</v>
      </c>
      <c r="I182"/>
      <c r="J182">
        <v>100</v>
      </c>
    </row>
    <row r="183" spans="1:10" ht="17.25" customHeight="1">
      <c r="A183" s="109">
        <v>40080</v>
      </c>
      <c r="B183"/>
      <c r="C183" t="s">
        <v>589</v>
      </c>
      <c r="D183" t="s">
        <v>866</v>
      </c>
      <c r="E183" t="s">
        <v>926</v>
      </c>
      <c r="F183" t="s">
        <v>925</v>
      </c>
      <c r="G183" t="s">
        <v>208</v>
      </c>
      <c r="H183">
        <v>87002</v>
      </c>
      <c r="I183"/>
      <c r="J183">
        <v>200</v>
      </c>
    </row>
    <row r="184" spans="1:10" ht="17.25" customHeight="1">
      <c r="A184" s="109">
        <v>40080</v>
      </c>
      <c r="B184"/>
      <c r="C184" t="s">
        <v>802</v>
      </c>
      <c r="D184" t="s">
        <v>867</v>
      </c>
      <c r="E184" t="s">
        <v>927</v>
      </c>
      <c r="F184" t="s">
        <v>204</v>
      </c>
      <c r="G184" t="s">
        <v>208</v>
      </c>
      <c r="H184">
        <v>87111</v>
      </c>
      <c r="I184"/>
      <c r="J184">
        <v>100</v>
      </c>
    </row>
    <row r="185" spans="1:10" ht="17.25" customHeight="1">
      <c r="A185" s="109">
        <v>40080</v>
      </c>
      <c r="B185"/>
      <c r="C185" t="s">
        <v>803</v>
      </c>
      <c r="D185" t="s">
        <v>455</v>
      </c>
      <c r="E185" t="s">
        <v>928</v>
      </c>
      <c r="F185" t="s">
        <v>204</v>
      </c>
      <c r="G185" t="s">
        <v>208</v>
      </c>
      <c r="H185" t="s">
        <v>929</v>
      </c>
      <c r="I185" t="s">
        <v>974</v>
      </c>
      <c r="J185">
        <v>250</v>
      </c>
    </row>
    <row r="186" spans="1:10" ht="17.25" customHeight="1">
      <c r="A186" s="109">
        <v>40080</v>
      </c>
      <c r="B186"/>
      <c r="C186" t="s">
        <v>243</v>
      </c>
      <c r="D186" t="s">
        <v>381</v>
      </c>
      <c r="E186" t="s">
        <v>340</v>
      </c>
      <c r="F186" t="s">
        <v>410</v>
      </c>
      <c r="G186" t="s">
        <v>208</v>
      </c>
      <c r="H186" t="s">
        <v>341</v>
      </c>
      <c r="I186" t="s">
        <v>607</v>
      </c>
      <c r="J186">
        <v>100</v>
      </c>
    </row>
    <row r="187" spans="1:10" ht="17.25" customHeight="1">
      <c r="A187" s="109">
        <v>40087</v>
      </c>
      <c r="B187"/>
      <c r="C187" t="s">
        <v>804</v>
      </c>
      <c r="D187" t="s">
        <v>868</v>
      </c>
      <c r="E187" t="s">
        <v>930</v>
      </c>
      <c r="F187" t="s">
        <v>204</v>
      </c>
      <c r="G187" t="s">
        <v>208</v>
      </c>
      <c r="H187" t="s">
        <v>931</v>
      </c>
      <c r="I187" t="s">
        <v>211</v>
      </c>
      <c r="J187">
        <v>150</v>
      </c>
    </row>
    <row r="188" spans="1:10" ht="17.25" customHeight="1">
      <c r="A188" s="109">
        <v>40087</v>
      </c>
      <c r="B188"/>
      <c r="C188" t="s">
        <v>805</v>
      </c>
      <c r="D188" t="s">
        <v>869</v>
      </c>
      <c r="E188" t="s">
        <v>932</v>
      </c>
      <c r="F188" t="s">
        <v>205</v>
      </c>
      <c r="G188" t="s">
        <v>208</v>
      </c>
      <c r="H188">
        <v>87048</v>
      </c>
      <c r="I188" t="s">
        <v>882</v>
      </c>
      <c r="J188">
        <v>1000</v>
      </c>
    </row>
    <row r="189" spans="1:10" ht="17.25" customHeight="1">
      <c r="A189" s="109">
        <v>40087</v>
      </c>
      <c r="B189"/>
      <c r="C189" t="s">
        <v>806</v>
      </c>
      <c r="D189" t="s">
        <v>870</v>
      </c>
      <c r="E189" t="s">
        <v>933</v>
      </c>
      <c r="F189" t="s">
        <v>204</v>
      </c>
      <c r="G189" t="s">
        <v>208</v>
      </c>
      <c r="H189">
        <v>87114</v>
      </c>
      <c r="I189"/>
      <c r="J189">
        <v>200</v>
      </c>
    </row>
    <row r="190" spans="1:10" ht="17.25" customHeight="1">
      <c r="A190" s="109">
        <v>40087</v>
      </c>
      <c r="B190"/>
      <c r="C190" t="s">
        <v>807</v>
      </c>
      <c r="D190" t="s">
        <v>190</v>
      </c>
      <c r="E190" t="s">
        <v>934</v>
      </c>
      <c r="F190" t="s">
        <v>400</v>
      </c>
      <c r="G190" t="s">
        <v>208</v>
      </c>
      <c r="H190">
        <v>87043</v>
      </c>
      <c r="I190"/>
      <c r="J190">
        <v>100</v>
      </c>
    </row>
    <row r="191" spans="1:10" ht="17.25" customHeight="1">
      <c r="A191" s="109">
        <v>40087</v>
      </c>
      <c r="B191"/>
      <c r="C191" t="s">
        <v>64</v>
      </c>
      <c r="D191" t="s">
        <v>645</v>
      </c>
      <c r="E191" t="s">
        <v>935</v>
      </c>
      <c r="F191" t="s">
        <v>410</v>
      </c>
      <c r="G191" t="s">
        <v>208</v>
      </c>
      <c r="H191">
        <v>87124</v>
      </c>
      <c r="I191"/>
      <c r="J191">
        <v>150</v>
      </c>
    </row>
    <row r="192" spans="1:10" ht="17.25" customHeight="1">
      <c r="A192" s="109">
        <v>40087</v>
      </c>
      <c r="B192"/>
      <c r="C192" t="s">
        <v>808</v>
      </c>
      <c r="D192" t="s">
        <v>646</v>
      </c>
      <c r="E192" t="s">
        <v>936</v>
      </c>
      <c r="F192" t="s">
        <v>204</v>
      </c>
      <c r="G192" t="s">
        <v>208</v>
      </c>
      <c r="H192" t="s">
        <v>937</v>
      </c>
      <c r="I192"/>
      <c r="J192">
        <v>100</v>
      </c>
    </row>
    <row r="193" spans="1:10" ht="17.25" customHeight="1">
      <c r="A193" s="109">
        <v>40087</v>
      </c>
      <c r="B193"/>
      <c r="C193" t="s">
        <v>257</v>
      </c>
      <c r="D193" t="s">
        <v>491</v>
      </c>
      <c r="E193" t="s">
        <v>594</v>
      </c>
      <c r="F193" t="s">
        <v>204</v>
      </c>
      <c r="G193" t="s">
        <v>208</v>
      </c>
      <c r="H193">
        <v>87111</v>
      </c>
      <c r="I193" t="s">
        <v>614</v>
      </c>
      <c r="J193">
        <v>500</v>
      </c>
    </row>
    <row r="194" spans="1:10" ht="17.25" customHeight="1">
      <c r="A194" s="109">
        <v>40087</v>
      </c>
      <c r="B194"/>
      <c r="C194" t="s">
        <v>809</v>
      </c>
      <c r="D194" t="s">
        <v>647</v>
      </c>
      <c r="E194" t="s">
        <v>938</v>
      </c>
      <c r="F194" t="s">
        <v>205</v>
      </c>
      <c r="G194" t="s">
        <v>208</v>
      </c>
      <c r="H194" t="s">
        <v>939</v>
      </c>
      <c r="I194" t="s">
        <v>598</v>
      </c>
      <c r="J194">
        <v>100</v>
      </c>
    </row>
    <row r="195" spans="1:10" ht="17.25" customHeight="1">
      <c r="A195" s="109">
        <v>40087</v>
      </c>
      <c r="B195"/>
      <c r="C195" t="s">
        <v>155</v>
      </c>
      <c r="D195" t="s">
        <v>437</v>
      </c>
      <c r="E195" t="s">
        <v>940</v>
      </c>
      <c r="F195" t="s">
        <v>204</v>
      </c>
      <c r="G195" t="s">
        <v>208</v>
      </c>
      <c r="H195">
        <v>87107</v>
      </c>
      <c r="I195" t="s">
        <v>882</v>
      </c>
      <c r="J195">
        <v>500</v>
      </c>
    </row>
    <row r="196" spans="1:10" ht="17.25" customHeight="1">
      <c r="A196" s="109">
        <v>40087</v>
      </c>
      <c r="B196" t="s">
        <v>571</v>
      </c>
      <c r="C196"/>
      <c r="D196"/>
      <c r="E196" t="s">
        <v>941</v>
      </c>
      <c r="F196" t="s">
        <v>400</v>
      </c>
      <c r="G196" t="s">
        <v>208</v>
      </c>
      <c r="H196" t="s">
        <v>942</v>
      </c>
      <c r="I196" t="s">
        <v>883</v>
      </c>
      <c r="J196">
        <v>150</v>
      </c>
    </row>
    <row r="197" spans="1:10" ht="17.25" customHeight="1">
      <c r="A197" s="109">
        <v>40087</v>
      </c>
      <c r="B197"/>
      <c r="C197" t="s">
        <v>810</v>
      </c>
      <c r="D197" t="s">
        <v>648</v>
      </c>
      <c r="E197" t="s">
        <v>943</v>
      </c>
      <c r="F197" t="s">
        <v>204</v>
      </c>
      <c r="G197" t="s">
        <v>208</v>
      </c>
      <c r="H197">
        <v>87107</v>
      </c>
      <c r="I197"/>
      <c r="J197">
        <v>100</v>
      </c>
    </row>
    <row r="198" spans="1:10" ht="17.25" customHeight="1">
      <c r="A198" s="109">
        <v>40087</v>
      </c>
      <c r="B198"/>
      <c r="C198" t="s">
        <v>811</v>
      </c>
      <c r="D198" t="s">
        <v>649</v>
      </c>
      <c r="E198" t="s">
        <v>944</v>
      </c>
      <c r="F198" t="s">
        <v>204</v>
      </c>
      <c r="G198" t="s">
        <v>208</v>
      </c>
      <c r="H198" t="s">
        <v>945</v>
      </c>
      <c r="I198" t="s">
        <v>142</v>
      </c>
      <c r="J198">
        <v>1000</v>
      </c>
    </row>
    <row r="199" spans="1:10" ht="17.25" customHeight="1">
      <c r="A199" s="109">
        <v>40087</v>
      </c>
      <c r="B199" t="s">
        <v>572</v>
      </c>
      <c r="C199"/>
      <c r="D199"/>
      <c r="E199" t="s">
        <v>946</v>
      </c>
      <c r="F199" t="s">
        <v>204</v>
      </c>
      <c r="G199" t="s">
        <v>208</v>
      </c>
      <c r="H199" t="s">
        <v>947</v>
      </c>
      <c r="I199"/>
      <c r="J199">
        <v>150</v>
      </c>
    </row>
    <row r="200" spans="1:10" ht="17.25" customHeight="1">
      <c r="A200" s="109">
        <v>40087</v>
      </c>
      <c r="B200"/>
      <c r="C200" t="s">
        <v>812</v>
      </c>
      <c r="D200" t="s">
        <v>295</v>
      </c>
      <c r="E200" t="s">
        <v>948</v>
      </c>
      <c r="F200" t="s">
        <v>205</v>
      </c>
      <c r="G200" t="s">
        <v>208</v>
      </c>
      <c r="H200">
        <v>87048</v>
      </c>
      <c r="I200"/>
      <c r="J200">
        <v>100</v>
      </c>
    </row>
    <row r="201" spans="1:10" ht="17.25" customHeight="1">
      <c r="A201" s="109">
        <v>40087</v>
      </c>
      <c r="B201"/>
      <c r="C201" t="s">
        <v>813</v>
      </c>
      <c r="D201" t="s">
        <v>290</v>
      </c>
      <c r="E201" t="s">
        <v>949</v>
      </c>
      <c r="F201" t="s">
        <v>204</v>
      </c>
      <c r="G201" t="s">
        <v>208</v>
      </c>
      <c r="H201" t="s">
        <v>950</v>
      </c>
      <c r="I201" t="s">
        <v>139</v>
      </c>
      <c r="J201">
        <v>100</v>
      </c>
    </row>
    <row r="202" spans="1:10" ht="17.25" customHeight="1">
      <c r="A202" s="109">
        <v>40087</v>
      </c>
      <c r="B202"/>
      <c r="C202" t="s">
        <v>814</v>
      </c>
      <c r="D202" t="s">
        <v>166</v>
      </c>
      <c r="E202" t="s">
        <v>951</v>
      </c>
      <c r="F202" t="s">
        <v>204</v>
      </c>
      <c r="G202" t="s">
        <v>208</v>
      </c>
      <c r="H202">
        <v>87106</v>
      </c>
      <c r="I202" t="s">
        <v>971</v>
      </c>
      <c r="J202">
        <v>500</v>
      </c>
    </row>
    <row r="203" spans="1:10" ht="17.25" customHeight="1">
      <c r="A203" s="109">
        <v>40087</v>
      </c>
      <c r="B203"/>
      <c r="C203" t="s">
        <v>251</v>
      </c>
      <c r="D203" t="s">
        <v>650</v>
      </c>
      <c r="E203" t="s">
        <v>952</v>
      </c>
      <c r="F203" t="s">
        <v>204</v>
      </c>
      <c r="G203" t="s">
        <v>208</v>
      </c>
      <c r="H203" t="s">
        <v>953</v>
      </c>
      <c r="I203" t="s">
        <v>139</v>
      </c>
      <c r="J203">
        <v>100</v>
      </c>
    </row>
    <row r="204" spans="1:10" ht="17.25" customHeight="1">
      <c r="A204" s="109">
        <v>40087</v>
      </c>
      <c r="B204"/>
      <c r="C204" t="s">
        <v>815</v>
      </c>
      <c r="D204" t="s">
        <v>266</v>
      </c>
      <c r="E204" t="s">
        <v>954</v>
      </c>
      <c r="F204" t="s">
        <v>204</v>
      </c>
      <c r="G204" t="s">
        <v>208</v>
      </c>
      <c r="H204">
        <v>87106</v>
      </c>
      <c r="I204"/>
      <c r="J204">
        <v>50</v>
      </c>
    </row>
    <row r="205" spans="1:10" ht="17.25" customHeight="1">
      <c r="A205" s="109">
        <v>40087</v>
      </c>
      <c r="B205"/>
      <c r="C205" t="s">
        <v>66</v>
      </c>
      <c r="D205" t="s">
        <v>651</v>
      </c>
      <c r="E205" t="s">
        <v>955</v>
      </c>
      <c r="F205" t="s">
        <v>204</v>
      </c>
      <c r="G205" t="s">
        <v>208</v>
      </c>
      <c r="H205" t="s">
        <v>956</v>
      </c>
      <c r="I205" t="s">
        <v>973</v>
      </c>
      <c r="J205">
        <v>300</v>
      </c>
    </row>
    <row r="206" spans="1:10" ht="17.25" customHeight="1">
      <c r="A206" s="109">
        <v>40087</v>
      </c>
      <c r="B206"/>
      <c r="C206" t="s">
        <v>816</v>
      </c>
      <c r="D206" t="s">
        <v>652</v>
      </c>
      <c r="E206" t="s">
        <v>755</v>
      </c>
      <c r="F206" t="s">
        <v>204</v>
      </c>
      <c r="G206" t="s">
        <v>208</v>
      </c>
      <c r="H206" t="s">
        <v>756</v>
      </c>
      <c r="I206" t="s">
        <v>606</v>
      </c>
      <c r="J206">
        <v>150</v>
      </c>
    </row>
    <row r="207" spans="1:10" ht="17.25" customHeight="1">
      <c r="A207" s="109">
        <v>40087</v>
      </c>
      <c r="B207"/>
      <c r="C207" t="s">
        <v>817</v>
      </c>
      <c r="D207" t="s">
        <v>650</v>
      </c>
      <c r="E207" t="s">
        <v>757</v>
      </c>
      <c r="F207" t="s">
        <v>204</v>
      </c>
      <c r="G207" t="s">
        <v>208</v>
      </c>
      <c r="H207" t="s">
        <v>758</v>
      </c>
      <c r="I207" t="s">
        <v>988</v>
      </c>
      <c r="J207">
        <v>50</v>
      </c>
    </row>
    <row r="208" spans="1:10" ht="17.25" customHeight="1">
      <c r="A208" s="109">
        <v>40087</v>
      </c>
      <c r="B208" t="s">
        <v>573</v>
      </c>
      <c r="C208"/>
      <c r="D208"/>
      <c r="E208" t="s">
        <v>759</v>
      </c>
      <c r="F208" t="s">
        <v>204</v>
      </c>
      <c r="G208" t="s">
        <v>208</v>
      </c>
      <c r="H208" t="s">
        <v>760</v>
      </c>
      <c r="I208" t="s">
        <v>978</v>
      </c>
      <c r="J208">
        <v>250</v>
      </c>
    </row>
    <row r="209" spans="1:10" ht="17.25" customHeight="1">
      <c r="A209" s="109">
        <v>40087</v>
      </c>
      <c r="B209" t="s">
        <v>574</v>
      </c>
      <c r="C209"/>
      <c r="D209"/>
      <c r="E209" t="s">
        <v>761</v>
      </c>
      <c r="F209" t="s">
        <v>201</v>
      </c>
      <c r="G209" t="s">
        <v>208</v>
      </c>
      <c r="H209">
        <v>87502</v>
      </c>
      <c r="I209" t="s">
        <v>884</v>
      </c>
      <c r="J209">
        <v>1000</v>
      </c>
    </row>
    <row r="210" spans="1:10" ht="17.25" customHeight="1">
      <c r="A210" s="109" t="s">
        <v>1000</v>
      </c>
      <c r="B210"/>
      <c r="C210" t="s">
        <v>66</v>
      </c>
      <c r="D210" t="s">
        <v>382</v>
      </c>
      <c r="E210" t="s">
        <v>1001</v>
      </c>
      <c r="F210" t="s">
        <v>365</v>
      </c>
      <c r="G210" t="s">
        <v>208</v>
      </c>
      <c r="H210">
        <v>87740</v>
      </c>
      <c r="I210" t="s">
        <v>134</v>
      </c>
      <c r="J210">
        <v>5000</v>
      </c>
    </row>
    <row r="211" spans="1:10" ht="17.25" customHeight="1">
      <c r="A211" s="109">
        <v>40090</v>
      </c>
      <c r="B211"/>
      <c r="C211" t="s">
        <v>818</v>
      </c>
      <c r="D211" t="s">
        <v>653</v>
      </c>
      <c r="E211" t="s">
        <v>762</v>
      </c>
      <c r="F211" t="s">
        <v>201</v>
      </c>
      <c r="G211" t="s">
        <v>208</v>
      </c>
      <c r="H211" t="s">
        <v>763</v>
      </c>
      <c r="I211" t="s">
        <v>134</v>
      </c>
      <c r="J211">
        <v>50</v>
      </c>
    </row>
    <row r="212" spans="1:10" ht="17.25" customHeight="1">
      <c r="A212" s="109">
        <v>40091</v>
      </c>
      <c r="B212"/>
      <c r="C212" t="s">
        <v>819</v>
      </c>
      <c r="D212" t="s">
        <v>190</v>
      </c>
      <c r="E212" t="s">
        <v>764</v>
      </c>
      <c r="F212" t="s">
        <v>201</v>
      </c>
      <c r="G212" t="s">
        <v>208</v>
      </c>
      <c r="H212" t="s">
        <v>765</v>
      </c>
      <c r="I212" t="s">
        <v>604</v>
      </c>
      <c r="J212">
        <v>250</v>
      </c>
    </row>
    <row r="213" spans="1:10" ht="17.25" customHeight="1">
      <c r="A213" s="109">
        <v>40091</v>
      </c>
      <c r="B213"/>
      <c r="C213" t="s">
        <v>820</v>
      </c>
      <c r="D213" t="s">
        <v>286</v>
      </c>
      <c r="E213" t="s">
        <v>766</v>
      </c>
      <c r="F213" t="s">
        <v>405</v>
      </c>
      <c r="G213" t="s">
        <v>208</v>
      </c>
      <c r="H213" t="s">
        <v>767</v>
      </c>
      <c r="I213" t="s">
        <v>601</v>
      </c>
      <c r="J213">
        <v>500</v>
      </c>
    </row>
    <row r="214" spans="1:10" ht="17.25" customHeight="1">
      <c r="A214" s="109">
        <v>40091</v>
      </c>
      <c r="B214"/>
      <c r="C214" t="s">
        <v>821</v>
      </c>
      <c r="D214" t="s">
        <v>654</v>
      </c>
      <c r="E214" t="s">
        <v>768</v>
      </c>
      <c r="F214" t="s">
        <v>202</v>
      </c>
      <c r="G214" t="s">
        <v>208</v>
      </c>
      <c r="H214" t="s">
        <v>769</v>
      </c>
      <c r="I214" t="s">
        <v>134</v>
      </c>
      <c r="J214">
        <v>50</v>
      </c>
    </row>
    <row r="215" spans="1:10" ht="17.25" customHeight="1">
      <c r="A215" s="109">
        <v>40091</v>
      </c>
      <c r="B215"/>
      <c r="C215" t="s">
        <v>822</v>
      </c>
      <c r="D215" t="s">
        <v>382</v>
      </c>
      <c r="E215" t="s">
        <v>770</v>
      </c>
      <c r="F215" t="s">
        <v>204</v>
      </c>
      <c r="G215" t="s">
        <v>208</v>
      </c>
      <c r="H215" t="s">
        <v>771</v>
      </c>
      <c r="I215" t="s">
        <v>989</v>
      </c>
      <c r="J215">
        <v>50</v>
      </c>
    </row>
    <row r="216" spans="1:10" ht="17.25" customHeight="1">
      <c r="A216" s="109">
        <v>40091</v>
      </c>
      <c r="B216"/>
      <c r="C216" t="s">
        <v>627</v>
      </c>
      <c r="D216" t="s">
        <v>455</v>
      </c>
      <c r="E216" t="s">
        <v>772</v>
      </c>
      <c r="F216" t="s">
        <v>204</v>
      </c>
      <c r="G216" t="s">
        <v>208</v>
      </c>
      <c r="H216" t="s">
        <v>773</v>
      </c>
      <c r="I216" t="s">
        <v>990</v>
      </c>
      <c r="J216">
        <v>100</v>
      </c>
    </row>
    <row r="217" spans="1:10" ht="17.25" customHeight="1">
      <c r="A217" s="109">
        <v>40091</v>
      </c>
      <c r="B217"/>
      <c r="C217" t="s">
        <v>823</v>
      </c>
      <c r="D217" t="s">
        <v>655</v>
      </c>
      <c r="E217" t="s">
        <v>774</v>
      </c>
      <c r="F217" t="s">
        <v>201</v>
      </c>
      <c r="G217" t="s">
        <v>208</v>
      </c>
      <c r="H217">
        <v>87508</v>
      </c>
      <c r="I217" t="s">
        <v>885</v>
      </c>
      <c r="J217">
        <v>50</v>
      </c>
    </row>
    <row r="218" spans="1:10" ht="17.25" customHeight="1">
      <c r="A218" s="109">
        <v>40091</v>
      </c>
      <c r="B218"/>
      <c r="C218" t="s">
        <v>824</v>
      </c>
      <c r="D218" t="s">
        <v>656</v>
      </c>
      <c r="E218" t="s">
        <v>775</v>
      </c>
      <c r="F218" t="s">
        <v>201</v>
      </c>
      <c r="G218" t="s">
        <v>208</v>
      </c>
      <c r="H218" t="s">
        <v>776</v>
      </c>
      <c r="I218" t="s">
        <v>211</v>
      </c>
      <c r="J218">
        <v>50</v>
      </c>
    </row>
    <row r="219" spans="1:10" ht="17.25" customHeight="1">
      <c r="A219" s="109">
        <v>40091</v>
      </c>
      <c r="B219"/>
      <c r="C219" t="s">
        <v>825</v>
      </c>
      <c r="D219" t="s">
        <v>657</v>
      </c>
      <c r="E219" t="s">
        <v>777</v>
      </c>
      <c r="F219" t="s">
        <v>201</v>
      </c>
      <c r="G219" t="s">
        <v>208</v>
      </c>
      <c r="H219" t="s">
        <v>778</v>
      </c>
      <c r="I219" t="s">
        <v>213</v>
      </c>
      <c r="J219">
        <v>250</v>
      </c>
    </row>
    <row r="220" spans="1:10" ht="17.25" customHeight="1">
      <c r="A220" s="109">
        <v>40091</v>
      </c>
      <c r="B220"/>
      <c r="C220" t="s">
        <v>826</v>
      </c>
      <c r="D220" t="s">
        <v>658</v>
      </c>
      <c r="E220" t="s">
        <v>779</v>
      </c>
      <c r="F220" t="s">
        <v>204</v>
      </c>
      <c r="G220" t="s">
        <v>208</v>
      </c>
      <c r="H220">
        <v>87112</v>
      </c>
      <c r="I220" t="s">
        <v>991</v>
      </c>
      <c r="J220">
        <v>50</v>
      </c>
    </row>
    <row r="221" spans="1:10" ht="17.25" customHeight="1">
      <c r="A221" s="109">
        <v>40091</v>
      </c>
      <c r="B221"/>
      <c r="C221" t="s">
        <v>968</v>
      </c>
      <c r="D221" t="s">
        <v>659</v>
      </c>
      <c r="E221" t="s">
        <v>780</v>
      </c>
      <c r="F221" t="s">
        <v>204</v>
      </c>
      <c r="G221" t="s">
        <v>208</v>
      </c>
      <c r="H221" t="s">
        <v>781</v>
      </c>
      <c r="I221" t="s">
        <v>884</v>
      </c>
      <c r="J221">
        <v>1000</v>
      </c>
    </row>
    <row r="222" spans="1:10" ht="17.25" customHeight="1">
      <c r="A222" s="109">
        <v>40091</v>
      </c>
      <c r="B222"/>
      <c r="C222" t="s">
        <v>148</v>
      </c>
      <c r="D222" t="s">
        <v>660</v>
      </c>
      <c r="E222" t="s">
        <v>782</v>
      </c>
      <c r="F222" t="s">
        <v>519</v>
      </c>
      <c r="G222" t="s">
        <v>208</v>
      </c>
      <c r="H222">
        <v>87004</v>
      </c>
      <c r="I222" t="s">
        <v>886</v>
      </c>
      <c r="J222">
        <v>150</v>
      </c>
    </row>
    <row r="223" spans="1:10" ht="17.25" customHeight="1">
      <c r="A223" s="109">
        <v>40091</v>
      </c>
      <c r="B223"/>
      <c r="C223" t="s">
        <v>827</v>
      </c>
      <c r="D223" t="s">
        <v>661</v>
      </c>
      <c r="E223" t="s">
        <v>783</v>
      </c>
      <c r="F223" t="s">
        <v>204</v>
      </c>
      <c r="G223" t="s">
        <v>208</v>
      </c>
      <c r="H223">
        <v>87110</v>
      </c>
      <c r="I223" t="s">
        <v>887</v>
      </c>
      <c r="J223">
        <v>25</v>
      </c>
    </row>
    <row r="224" spans="1:10" ht="17.25" customHeight="1">
      <c r="A224" s="109">
        <v>40091</v>
      </c>
      <c r="B224"/>
      <c r="C224" t="s">
        <v>828</v>
      </c>
      <c r="D224" t="s">
        <v>662</v>
      </c>
      <c r="E224" t="s">
        <v>784</v>
      </c>
      <c r="F224" t="s">
        <v>204</v>
      </c>
      <c r="G224" t="s">
        <v>208</v>
      </c>
      <c r="H224" t="s">
        <v>785</v>
      </c>
      <c r="I224" t="s">
        <v>888</v>
      </c>
      <c r="J224">
        <v>100</v>
      </c>
    </row>
    <row r="225" spans="1:10" ht="17.25" customHeight="1">
      <c r="A225" s="109">
        <v>40091</v>
      </c>
      <c r="B225"/>
      <c r="C225" t="s">
        <v>829</v>
      </c>
      <c r="D225" t="s">
        <v>658</v>
      </c>
      <c r="E225" t="s">
        <v>786</v>
      </c>
      <c r="F225" t="s">
        <v>201</v>
      </c>
      <c r="G225" t="s">
        <v>208</v>
      </c>
      <c r="H225" t="s">
        <v>787</v>
      </c>
      <c r="I225" t="s">
        <v>142</v>
      </c>
      <c r="J225">
        <v>1000</v>
      </c>
    </row>
    <row r="226" spans="1:10" ht="17.25" customHeight="1">
      <c r="A226" s="109">
        <v>40091</v>
      </c>
      <c r="B226"/>
      <c r="C226" t="s">
        <v>830</v>
      </c>
      <c r="D226" t="s">
        <v>663</v>
      </c>
      <c r="E226" t="s">
        <v>788</v>
      </c>
      <c r="F226" t="s">
        <v>204</v>
      </c>
      <c r="G226" t="s">
        <v>208</v>
      </c>
      <c r="H226" t="s">
        <v>789</v>
      </c>
      <c r="I226"/>
      <c r="J226">
        <v>50</v>
      </c>
    </row>
    <row r="227" spans="1:10" ht="17.25" customHeight="1">
      <c r="A227" s="109">
        <v>40091</v>
      </c>
      <c r="B227"/>
      <c r="C227" t="s">
        <v>831</v>
      </c>
      <c r="D227" t="s">
        <v>664</v>
      </c>
      <c r="E227" t="s">
        <v>790</v>
      </c>
      <c r="F227" t="s">
        <v>791</v>
      </c>
      <c r="G227" t="s">
        <v>208</v>
      </c>
      <c r="H227" t="s">
        <v>792</v>
      </c>
      <c r="I227" t="s">
        <v>889</v>
      </c>
      <c r="J227">
        <v>50</v>
      </c>
    </row>
    <row r="228" spans="1:10" ht="17.25" customHeight="1">
      <c r="A228" s="109">
        <v>40091</v>
      </c>
      <c r="B228"/>
      <c r="C228" t="s">
        <v>151</v>
      </c>
      <c r="D228" t="s">
        <v>665</v>
      </c>
      <c r="E228" t="s">
        <v>793</v>
      </c>
      <c r="F228" t="s">
        <v>201</v>
      </c>
      <c r="G228" t="s">
        <v>208</v>
      </c>
      <c r="H228" t="s">
        <v>794</v>
      </c>
      <c r="I228" t="s">
        <v>890</v>
      </c>
      <c r="J228">
        <v>250</v>
      </c>
    </row>
    <row r="229" spans="1:10" ht="17.25" customHeight="1">
      <c r="A229" s="109">
        <v>40091</v>
      </c>
      <c r="B229"/>
      <c r="C229" t="s">
        <v>832</v>
      </c>
      <c r="D229" t="s">
        <v>283</v>
      </c>
      <c r="E229" t="s">
        <v>795</v>
      </c>
      <c r="F229" t="s">
        <v>201</v>
      </c>
      <c r="G229" t="s">
        <v>208</v>
      </c>
      <c r="H229" t="s">
        <v>796</v>
      </c>
      <c r="I229" t="s">
        <v>134</v>
      </c>
      <c r="J229">
        <v>50</v>
      </c>
    </row>
    <row r="230" spans="1:10" ht="17.25" customHeight="1">
      <c r="A230" s="109">
        <v>40091</v>
      </c>
      <c r="B230"/>
      <c r="C230" t="s">
        <v>152</v>
      </c>
      <c r="D230" t="s">
        <v>281</v>
      </c>
      <c r="E230" t="s">
        <v>797</v>
      </c>
      <c r="F230" t="s">
        <v>204</v>
      </c>
      <c r="G230" t="s">
        <v>208</v>
      </c>
      <c r="H230" t="s">
        <v>798</v>
      </c>
      <c r="I230" t="s">
        <v>134</v>
      </c>
      <c r="J230">
        <v>35</v>
      </c>
    </row>
    <row r="231" spans="1:10" ht="17.25" customHeight="1">
      <c r="A231" s="109">
        <v>40091</v>
      </c>
      <c r="B231"/>
      <c r="C231" t="s">
        <v>833</v>
      </c>
      <c r="D231" t="s">
        <v>666</v>
      </c>
      <c r="E231" t="s">
        <v>799</v>
      </c>
      <c r="F231" t="s">
        <v>800</v>
      </c>
      <c r="G231" t="s">
        <v>346</v>
      </c>
      <c r="H231" t="s">
        <v>801</v>
      </c>
      <c r="I231" t="s">
        <v>601</v>
      </c>
      <c r="J231">
        <v>250</v>
      </c>
    </row>
    <row r="232" spans="1:10" ht="17.25" customHeight="1">
      <c r="A232" s="109">
        <v>40091</v>
      </c>
      <c r="B232" t="s">
        <v>575</v>
      </c>
      <c r="C232"/>
      <c r="D232"/>
      <c r="E232" t="s">
        <v>1007</v>
      </c>
      <c r="F232" t="s">
        <v>204</v>
      </c>
      <c r="G232" t="s">
        <v>208</v>
      </c>
      <c r="H232" t="s">
        <v>1008</v>
      </c>
      <c r="I232" t="s">
        <v>891</v>
      </c>
      <c r="J232">
        <v>500</v>
      </c>
    </row>
    <row r="233" spans="1:10" ht="17.25" customHeight="1">
      <c r="A233" s="109">
        <v>40091</v>
      </c>
      <c r="B233" t="s">
        <v>576</v>
      </c>
      <c r="C233"/>
      <c r="D233"/>
      <c r="E233" t="s">
        <v>1009</v>
      </c>
      <c r="F233" t="s">
        <v>410</v>
      </c>
      <c r="G233" t="s">
        <v>208</v>
      </c>
      <c r="H233">
        <v>87144</v>
      </c>
      <c r="I233" t="s">
        <v>892</v>
      </c>
      <c r="J233">
        <v>1000</v>
      </c>
    </row>
    <row r="234" spans="1:10" ht="17.25" customHeight="1">
      <c r="A234" s="109">
        <v>40091</v>
      </c>
      <c r="B234"/>
      <c r="C234" t="s">
        <v>834</v>
      </c>
      <c r="D234" t="s">
        <v>290</v>
      </c>
      <c r="E234" t="s">
        <v>1010</v>
      </c>
      <c r="F234" t="s">
        <v>204</v>
      </c>
      <c r="G234" t="s">
        <v>208</v>
      </c>
      <c r="H234">
        <v>87111</v>
      </c>
      <c r="I234" t="s">
        <v>893</v>
      </c>
      <c r="J234">
        <v>50</v>
      </c>
    </row>
    <row r="235" spans="1:10" ht="17.25" customHeight="1">
      <c r="A235" s="109">
        <v>40091</v>
      </c>
      <c r="B235"/>
      <c r="C235" t="s">
        <v>72</v>
      </c>
      <c r="D235" t="s">
        <v>667</v>
      </c>
      <c r="E235" t="s">
        <v>1011</v>
      </c>
      <c r="F235" t="s">
        <v>201</v>
      </c>
      <c r="G235" t="s">
        <v>208</v>
      </c>
      <c r="H235" t="s">
        <v>1012</v>
      </c>
      <c r="I235" t="s">
        <v>878</v>
      </c>
      <c r="J235">
        <v>250</v>
      </c>
    </row>
    <row r="236" spans="1:10" ht="17.25" customHeight="1">
      <c r="A236" s="109">
        <v>40091</v>
      </c>
      <c r="B236"/>
      <c r="C236" t="s">
        <v>585</v>
      </c>
      <c r="D236" t="s">
        <v>668</v>
      </c>
      <c r="E236" t="s">
        <v>1013</v>
      </c>
      <c r="F236" t="s">
        <v>201</v>
      </c>
      <c r="G236" t="s">
        <v>208</v>
      </c>
      <c r="H236">
        <v>87507</v>
      </c>
      <c r="I236" t="s">
        <v>894</v>
      </c>
      <c r="J236">
        <v>100</v>
      </c>
    </row>
    <row r="237" spans="1:10" ht="17.25" customHeight="1">
      <c r="A237" s="109">
        <v>40091</v>
      </c>
      <c r="B237"/>
      <c r="C237" t="s">
        <v>585</v>
      </c>
      <c r="D237" t="s">
        <v>669</v>
      </c>
      <c r="E237" t="s">
        <v>1014</v>
      </c>
      <c r="F237" t="s">
        <v>204</v>
      </c>
      <c r="G237" t="s">
        <v>208</v>
      </c>
      <c r="H237">
        <v>87120</v>
      </c>
      <c r="I237" t="s">
        <v>895</v>
      </c>
      <c r="J237">
        <v>100</v>
      </c>
    </row>
    <row r="238" spans="1:10" ht="17.25" customHeight="1">
      <c r="A238" s="109">
        <v>40091</v>
      </c>
      <c r="B238"/>
      <c r="C238" t="s">
        <v>835</v>
      </c>
      <c r="D238" t="s">
        <v>294</v>
      </c>
      <c r="E238" t="s">
        <v>1015</v>
      </c>
      <c r="F238" t="s">
        <v>204</v>
      </c>
      <c r="G238" t="s">
        <v>208</v>
      </c>
      <c r="H238" t="s">
        <v>1016</v>
      </c>
      <c r="I238" t="s">
        <v>896</v>
      </c>
      <c r="J238">
        <v>2000</v>
      </c>
    </row>
    <row r="239" spans="1:10" ht="17.25" customHeight="1">
      <c r="A239" s="109">
        <v>40091</v>
      </c>
      <c r="B239"/>
      <c r="C239" t="s">
        <v>836</v>
      </c>
      <c r="D239" t="s">
        <v>670</v>
      </c>
      <c r="E239" t="s">
        <v>1017</v>
      </c>
      <c r="F239" t="s">
        <v>201</v>
      </c>
      <c r="G239" t="s">
        <v>208</v>
      </c>
      <c r="H239" t="s">
        <v>1018</v>
      </c>
      <c r="I239" t="s">
        <v>139</v>
      </c>
      <c r="J239">
        <v>1000</v>
      </c>
    </row>
    <row r="240" spans="1:10" ht="17.25" customHeight="1">
      <c r="A240" s="109">
        <v>40091</v>
      </c>
      <c r="B240"/>
      <c r="C240" t="s">
        <v>837</v>
      </c>
      <c r="D240" t="s">
        <v>286</v>
      </c>
      <c r="E240" t="s">
        <v>1019</v>
      </c>
      <c r="F240" t="s">
        <v>405</v>
      </c>
      <c r="G240" t="s">
        <v>208</v>
      </c>
      <c r="H240" t="s">
        <v>1020</v>
      </c>
      <c r="I240" t="s">
        <v>134</v>
      </c>
      <c r="J240">
        <v>50</v>
      </c>
    </row>
    <row r="241" spans="1:10" ht="17.25" customHeight="1">
      <c r="A241" s="109">
        <v>40091</v>
      </c>
      <c r="B241"/>
      <c r="C241" t="s">
        <v>838</v>
      </c>
      <c r="D241" t="s">
        <v>166</v>
      </c>
      <c r="E241" t="s">
        <v>1021</v>
      </c>
      <c r="F241" t="s">
        <v>204</v>
      </c>
      <c r="G241" t="s">
        <v>208</v>
      </c>
      <c r="H241" t="s">
        <v>1022</v>
      </c>
      <c r="I241" t="s">
        <v>211</v>
      </c>
      <c r="J241">
        <v>200</v>
      </c>
    </row>
    <row r="242" spans="1:10" ht="17.25" customHeight="1">
      <c r="A242" s="109">
        <v>40091</v>
      </c>
      <c r="B242"/>
      <c r="C242" t="s">
        <v>839</v>
      </c>
      <c r="D242" t="s">
        <v>671</v>
      </c>
      <c r="E242" t="s">
        <v>1023</v>
      </c>
      <c r="F242" t="s">
        <v>204</v>
      </c>
      <c r="G242" t="s">
        <v>208</v>
      </c>
      <c r="H242">
        <v>87110</v>
      </c>
      <c r="I242" t="s">
        <v>897</v>
      </c>
      <c r="J242">
        <v>250</v>
      </c>
    </row>
    <row r="243" spans="1:10" ht="17.25" customHeight="1">
      <c r="A243" s="109">
        <v>40091</v>
      </c>
      <c r="B243"/>
      <c r="C243" t="s">
        <v>840</v>
      </c>
      <c r="D243" t="s">
        <v>672</v>
      </c>
      <c r="E243" t="s">
        <v>1024</v>
      </c>
      <c r="F243" t="s">
        <v>204</v>
      </c>
      <c r="G243" t="s">
        <v>208</v>
      </c>
      <c r="H243" t="s">
        <v>1025</v>
      </c>
      <c r="I243" t="s">
        <v>898</v>
      </c>
      <c r="J243">
        <v>25</v>
      </c>
    </row>
    <row r="244" spans="1:10" ht="17.25" customHeight="1">
      <c r="A244" s="109">
        <v>40091</v>
      </c>
      <c r="B244"/>
      <c r="C244" t="s">
        <v>841</v>
      </c>
      <c r="D244" t="s">
        <v>673</v>
      </c>
      <c r="E244" t="s">
        <v>1026</v>
      </c>
      <c r="F244" t="s">
        <v>487</v>
      </c>
      <c r="G244" t="s">
        <v>208</v>
      </c>
      <c r="H244" t="s">
        <v>1027</v>
      </c>
      <c r="I244" t="s">
        <v>56</v>
      </c>
      <c r="J244">
        <v>500</v>
      </c>
    </row>
    <row r="245" spans="1:10" ht="17.25" customHeight="1">
      <c r="A245" s="109">
        <v>40091</v>
      </c>
      <c r="B245"/>
      <c r="C245" t="s">
        <v>842</v>
      </c>
      <c r="D245" t="s">
        <v>674</v>
      </c>
      <c r="E245" t="s">
        <v>1028</v>
      </c>
      <c r="F245" t="s">
        <v>204</v>
      </c>
      <c r="G245" t="s">
        <v>208</v>
      </c>
      <c r="H245">
        <v>87123</v>
      </c>
      <c r="I245" t="s">
        <v>992</v>
      </c>
      <c r="J245">
        <v>250</v>
      </c>
    </row>
    <row r="246" spans="1:10" ht="17.25" customHeight="1">
      <c r="A246" s="109">
        <v>40091</v>
      </c>
      <c r="B246"/>
      <c r="C246" t="s">
        <v>843</v>
      </c>
      <c r="D246" t="s">
        <v>675</v>
      </c>
      <c r="E246" t="s">
        <v>1029</v>
      </c>
      <c r="F246" t="s">
        <v>204</v>
      </c>
      <c r="G246" t="s">
        <v>208</v>
      </c>
      <c r="H246" t="s">
        <v>1030</v>
      </c>
      <c r="I246" t="s">
        <v>601</v>
      </c>
      <c r="J246">
        <v>500</v>
      </c>
    </row>
    <row r="247" spans="1:10" ht="17.25" customHeight="1">
      <c r="A247" s="109">
        <v>40091</v>
      </c>
      <c r="B247"/>
      <c r="C247" t="s">
        <v>225</v>
      </c>
      <c r="D247" t="s">
        <v>190</v>
      </c>
      <c r="E247" t="s">
        <v>1031</v>
      </c>
      <c r="F247" t="s">
        <v>205</v>
      </c>
      <c r="G247" t="s">
        <v>208</v>
      </c>
      <c r="H247" t="s">
        <v>1032</v>
      </c>
      <c r="I247" t="s">
        <v>899</v>
      </c>
      <c r="J247">
        <v>1000</v>
      </c>
    </row>
    <row r="248" spans="1:10" ht="17.25" customHeight="1">
      <c r="A248" s="109">
        <v>40091</v>
      </c>
      <c r="B248"/>
      <c r="C248" t="s">
        <v>844</v>
      </c>
      <c r="D248" t="s">
        <v>656</v>
      </c>
      <c r="E248" t="s">
        <v>1033</v>
      </c>
      <c r="F248" t="s">
        <v>204</v>
      </c>
      <c r="G248" t="s">
        <v>208</v>
      </c>
      <c r="H248" t="s">
        <v>1034</v>
      </c>
      <c r="I248" t="s">
        <v>142</v>
      </c>
      <c r="J248">
        <v>250</v>
      </c>
    </row>
    <row r="249" spans="1:10" ht="17.25" customHeight="1">
      <c r="A249" s="109">
        <v>40091</v>
      </c>
      <c r="B249"/>
      <c r="C249" t="s">
        <v>845</v>
      </c>
      <c r="D249" t="s">
        <v>676</v>
      </c>
      <c r="E249" t="s">
        <v>1035</v>
      </c>
      <c r="F249" t="s">
        <v>204</v>
      </c>
      <c r="G249" t="s">
        <v>208</v>
      </c>
      <c r="H249" t="s">
        <v>1036</v>
      </c>
      <c r="I249" t="s">
        <v>142</v>
      </c>
      <c r="J249">
        <v>250</v>
      </c>
    </row>
    <row r="250" spans="1:10" ht="17.25" customHeight="1">
      <c r="A250" s="109">
        <v>40091</v>
      </c>
      <c r="B250"/>
      <c r="C250" t="s">
        <v>846</v>
      </c>
      <c r="D250" t="s">
        <v>190</v>
      </c>
      <c r="E250" t="s">
        <v>1037</v>
      </c>
      <c r="F250" t="s">
        <v>204</v>
      </c>
      <c r="G250" t="s">
        <v>208</v>
      </c>
      <c r="H250">
        <v>87107</v>
      </c>
      <c r="I250" t="s">
        <v>561</v>
      </c>
      <c r="J250">
        <v>250</v>
      </c>
    </row>
    <row r="251" spans="1:10" ht="17.25" customHeight="1">
      <c r="A251" s="109">
        <v>40091</v>
      </c>
      <c r="B251"/>
      <c r="C251" t="s">
        <v>847</v>
      </c>
      <c r="D251" t="s">
        <v>455</v>
      </c>
      <c r="E251" t="s">
        <v>1038</v>
      </c>
      <c r="F251" t="s">
        <v>410</v>
      </c>
      <c r="G251" t="s">
        <v>208</v>
      </c>
      <c r="H251" t="s">
        <v>1039</v>
      </c>
      <c r="I251" t="s">
        <v>562</v>
      </c>
      <c r="J251">
        <v>100</v>
      </c>
    </row>
    <row r="252" spans="1:10" ht="17.25" customHeight="1">
      <c r="A252" s="109">
        <v>40091</v>
      </c>
      <c r="B252" t="s">
        <v>577</v>
      </c>
      <c r="C252"/>
      <c r="D252"/>
      <c r="E252" t="s">
        <v>1040</v>
      </c>
      <c r="F252" t="s">
        <v>1041</v>
      </c>
      <c r="G252" t="s">
        <v>1042</v>
      </c>
      <c r="H252" t="s">
        <v>1043</v>
      </c>
      <c r="I252" t="s">
        <v>900</v>
      </c>
      <c r="J252">
        <v>5000</v>
      </c>
    </row>
    <row r="253" spans="1:10" ht="17.25" customHeight="1">
      <c r="A253" s="109">
        <v>40091</v>
      </c>
      <c r="B253"/>
      <c r="C253" t="s">
        <v>848</v>
      </c>
      <c r="D253" t="s">
        <v>677</v>
      </c>
      <c r="E253" t="s">
        <v>1044</v>
      </c>
      <c r="F253" t="s">
        <v>204</v>
      </c>
      <c r="G253" t="s">
        <v>208</v>
      </c>
      <c r="H253" t="s">
        <v>1045</v>
      </c>
      <c r="I253" t="s">
        <v>901</v>
      </c>
      <c r="J253">
        <v>250</v>
      </c>
    </row>
    <row r="254" spans="1:10" ht="17.25" customHeight="1">
      <c r="A254" s="109">
        <v>40091</v>
      </c>
      <c r="B254"/>
      <c r="C254" t="s">
        <v>848</v>
      </c>
      <c r="D254" t="s">
        <v>678</v>
      </c>
      <c r="E254" t="s">
        <v>1044</v>
      </c>
      <c r="F254" t="s">
        <v>204</v>
      </c>
      <c r="G254" t="s">
        <v>208</v>
      </c>
      <c r="H254" t="s">
        <v>1045</v>
      </c>
      <c r="I254" t="s">
        <v>134</v>
      </c>
      <c r="J254">
        <v>250</v>
      </c>
    </row>
    <row r="255" spans="1:10" ht="17.25" customHeight="1">
      <c r="A255" s="109">
        <v>40091</v>
      </c>
      <c r="B255"/>
      <c r="C255" t="s">
        <v>818</v>
      </c>
      <c r="D255" t="s">
        <v>653</v>
      </c>
      <c r="E255" t="s">
        <v>762</v>
      </c>
      <c r="F255" t="s">
        <v>201</v>
      </c>
      <c r="G255" t="s">
        <v>208</v>
      </c>
      <c r="H255" t="s">
        <v>763</v>
      </c>
      <c r="I255" t="s">
        <v>134</v>
      </c>
      <c r="J255">
        <v>50</v>
      </c>
    </row>
    <row r="256" spans="1:10" ht="17.25" customHeight="1">
      <c r="A256" s="109">
        <v>40091</v>
      </c>
      <c r="B256"/>
      <c r="C256" t="s">
        <v>849</v>
      </c>
      <c r="D256" t="s">
        <v>283</v>
      </c>
      <c r="E256" t="s">
        <v>1046</v>
      </c>
      <c r="F256" t="s">
        <v>204</v>
      </c>
      <c r="G256" t="s">
        <v>208</v>
      </c>
      <c r="H256" t="s">
        <v>1047</v>
      </c>
      <c r="I256" t="s">
        <v>902</v>
      </c>
      <c r="J256">
        <v>200</v>
      </c>
    </row>
    <row r="257" spans="1:10" ht="17.25" customHeight="1">
      <c r="A257" s="109">
        <v>40091</v>
      </c>
      <c r="B257"/>
      <c r="C257" t="s">
        <v>850</v>
      </c>
      <c r="D257" t="s">
        <v>679</v>
      </c>
      <c r="E257" t="s">
        <v>871</v>
      </c>
      <c r="F257" t="s">
        <v>204</v>
      </c>
      <c r="G257" t="s">
        <v>208</v>
      </c>
      <c r="H257" t="s">
        <v>872</v>
      </c>
      <c r="I257" t="s">
        <v>903</v>
      </c>
      <c r="J257">
        <v>500</v>
      </c>
    </row>
    <row r="258" spans="1:10" ht="17.25" customHeight="1">
      <c r="A258" s="109">
        <v>40091</v>
      </c>
      <c r="B258"/>
      <c r="C258" t="s">
        <v>851</v>
      </c>
      <c r="D258" t="s">
        <v>680</v>
      </c>
      <c r="E258" t="s">
        <v>873</v>
      </c>
      <c r="F258" t="s">
        <v>201</v>
      </c>
      <c r="G258" t="s">
        <v>208</v>
      </c>
      <c r="H258" t="s">
        <v>874</v>
      </c>
      <c r="I258"/>
      <c r="J258">
        <v>25</v>
      </c>
    </row>
    <row r="259" spans="1:10" ht="17.25" customHeight="1">
      <c r="A259" s="109">
        <v>40091</v>
      </c>
      <c r="B259"/>
      <c r="C259" t="s">
        <v>231</v>
      </c>
      <c r="D259" t="s">
        <v>270</v>
      </c>
      <c r="E259" t="s">
        <v>54</v>
      </c>
      <c r="F259" t="s">
        <v>205</v>
      </c>
      <c r="G259" t="s">
        <v>208</v>
      </c>
      <c r="H259" t="s">
        <v>55</v>
      </c>
      <c r="I259" t="s">
        <v>600</v>
      </c>
      <c r="J259">
        <v>500</v>
      </c>
    </row>
    <row r="260" spans="1:10" ht="17.25" customHeight="1">
      <c r="A260" s="109">
        <v>40091</v>
      </c>
      <c r="B260"/>
      <c r="C260" t="s">
        <v>624</v>
      </c>
      <c r="D260" t="s">
        <v>842</v>
      </c>
      <c r="E260" t="s">
        <v>875</v>
      </c>
      <c r="F260" t="s">
        <v>204</v>
      </c>
      <c r="G260" t="s">
        <v>208</v>
      </c>
      <c r="H260">
        <v>87111</v>
      </c>
      <c r="I260" t="s">
        <v>904</v>
      </c>
      <c r="J260">
        <v>500</v>
      </c>
    </row>
    <row r="261" spans="1:10" s="117" customFormat="1" ht="17.25" customHeight="1">
      <c r="A261" s="121">
        <v>40091</v>
      </c>
      <c r="B261" s="117" t="s">
        <v>906</v>
      </c>
      <c r="C261" s="118"/>
      <c r="D261" s="119"/>
      <c r="E261" s="117" t="s">
        <v>907</v>
      </c>
      <c r="F261" s="117" t="s">
        <v>204</v>
      </c>
      <c r="G261" s="117" t="s">
        <v>208</v>
      </c>
      <c r="H261" s="117">
        <v>87105</v>
      </c>
      <c r="I261" s="117" t="s">
        <v>884</v>
      </c>
      <c r="J261" s="122">
        <v>250</v>
      </c>
    </row>
    <row r="262" spans="1:10" s="117" customFormat="1" ht="17.25" customHeight="1">
      <c r="A262" s="121">
        <v>40091</v>
      </c>
      <c r="B262" s="117" t="s">
        <v>908</v>
      </c>
      <c r="C262" s="118"/>
      <c r="D262" s="119"/>
      <c r="E262" s="117" t="s">
        <v>909</v>
      </c>
      <c r="F262" s="117" t="s">
        <v>201</v>
      </c>
      <c r="G262" s="117" t="s">
        <v>208</v>
      </c>
      <c r="H262" s="117">
        <v>87502</v>
      </c>
      <c r="I262" s="117" t="s">
        <v>910</v>
      </c>
      <c r="J262" s="122">
        <v>250</v>
      </c>
    </row>
    <row r="263" spans="1:10" s="117" customFormat="1" ht="17.25" customHeight="1">
      <c r="A263" s="116"/>
      <c r="C263" s="118"/>
      <c r="D263" s="119"/>
      <c r="J263" s="120"/>
    </row>
    <row r="264" spans="1:10" s="112" customFormat="1" ht="17.25" customHeight="1">
      <c r="A264" s="111"/>
      <c r="C264" s="113"/>
      <c r="D264" s="114"/>
      <c r="J264" s="115"/>
    </row>
  </sheetData>
  <phoneticPr fontId="0" type="noConversion"/>
  <printOptions horizontalCentered="1"/>
  <pageMargins left="0.25" right="0.25" top="0.75" bottom="0.75" header="0.3" footer="0.3"/>
  <pageSetup paperSize="5" scale="10" orientation="landscape"/>
  <headerFooter alignWithMargins="0">
    <oddHeader xml:space="preserve">&amp;C&amp;"Arial,Bold"&amp;14Monetary Contributions&amp;"Constantia,Regular"
</oddHeader>
    <oddFooter>&amp;R&amp;"Arial,Bold"&amp;11Monetary Contributions (B1)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2"/>
  <sheetViews>
    <sheetView showGridLines="0" zoomScale="75" workbookViewId="0">
      <selection activeCell="I23" sqref="I23"/>
    </sheetView>
  </sheetViews>
  <sheetFormatPr defaultColWidth="7" defaultRowHeight="17.25" customHeight="1"/>
  <cols>
    <col min="1" max="1" width="13.42578125" style="39" customWidth="1"/>
    <col min="2" max="2" width="22.85546875" style="40" customWidth="1"/>
    <col min="3" max="3" width="17.7109375" style="47" customWidth="1"/>
    <col min="4" max="4" width="16.42578125" style="42" customWidth="1"/>
    <col min="5" max="5" width="18.140625" style="40" customWidth="1"/>
    <col min="6" max="6" width="16.28515625" style="40" customWidth="1"/>
    <col min="7" max="7" width="8.85546875" style="40" customWidth="1"/>
    <col min="8" max="8" width="10.85546875" style="40" customWidth="1"/>
    <col min="9" max="9" width="17.7109375" style="40" customWidth="1"/>
    <col min="10" max="10" width="15" style="71" customWidth="1"/>
    <col min="11" max="16384" width="7" style="40"/>
  </cols>
  <sheetData>
    <row r="1" spans="1:11" ht="17.25" customHeight="1">
      <c r="C1" s="41"/>
      <c r="J1" s="75"/>
    </row>
    <row r="2" spans="1:11" ht="17.25" customHeight="1">
      <c r="C2" s="44"/>
      <c r="I2" s="64" t="str">
        <f>'Filer Information'!D6</f>
        <v>Lawrence</v>
      </c>
    </row>
    <row r="3" spans="1:11" ht="17.25" customHeight="1">
      <c r="C3" s="44"/>
      <c r="D3" s="45"/>
      <c r="I3" s="64">
        <f>'Filer Information'!D7</f>
        <v>0</v>
      </c>
    </row>
    <row r="4" spans="1:11" ht="17.25" customHeight="1">
      <c r="I4" s="64" t="str">
        <f>'Filer Information'!D8</f>
        <v>Rael</v>
      </c>
    </row>
    <row r="8" spans="1:11" ht="17.25" customHeight="1" thickBot="1">
      <c r="A8" s="39" t="s">
        <v>172</v>
      </c>
      <c r="C8" s="46"/>
      <c r="D8" s="45"/>
    </row>
    <row r="9" spans="1:11" ht="17.25" customHeight="1" thickBot="1">
      <c r="H9" s="62"/>
      <c r="I9" s="48" t="s">
        <v>17</v>
      </c>
      <c r="J9" s="72">
        <f>SUBTOTAL(9,'In-Kind Contributions (B2)'!$J$11:$J$65006)</f>
        <v>19508.04</v>
      </c>
    </row>
    <row r="10" spans="1:11" s="53" customFormat="1" ht="17.25" customHeight="1">
      <c r="A10" s="49" t="s">
        <v>95</v>
      </c>
      <c r="B10" s="49" t="s">
        <v>96</v>
      </c>
      <c r="C10" s="49" t="s">
        <v>97</v>
      </c>
      <c r="D10" s="50" t="s">
        <v>98</v>
      </c>
      <c r="E10" s="50" t="s">
        <v>99</v>
      </c>
      <c r="F10" s="50" t="s">
        <v>100</v>
      </c>
      <c r="G10" s="50" t="s">
        <v>101</v>
      </c>
      <c r="H10" s="50" t="s">
        <v>15</v>
      </c>
      <c r="I10" s="64" t="s">
        <v>102</v>
      </c>
      <c r="J10" s="76" t="s">
        <v>77</v>
      </c>
      <c r="K10" s="52"/>
    </row>
    <row r="11" spans="1:11" s="57" customFormat="1" ht="17.25" customHeight="1">
      <c r="A11" s="109">
        <v>40091</v>
      </c>
      <c r="B11" s="54"/>
      <c r="C11" t="s">
        <v>39</v>
      </c>
      <c r="D11" t="s">
        <v>40</v>
      </c>
      <c r="E11" t="s">
        <v>41</v>
      </c>
      <c r="F11" t="s">
        <v>204</v>
      </c>
      <c r="G11" t="s">
        <v>208</v>
      </c>
      <c r="H11" t="s">
        <v>42</v>
      </c>
      <c r="I11" t="s">
        <v>43</v>
      </c>
      <c r="J11" s="124">
        <v>950</v>
      </c>
      <c r="K11" s="56"/>
    </row>
    <row r="12" spans="1:11" s="57" customFormat="1" ht="17.25" customHeight="1">
      <c r="A12" s="109">
        <v>39995</v>
      </c>
      <c r="B12" s="54" t="s">
        <v>975</v>
      </c>
      <c r="C12"/>
      <c r="D12"/>
      <c r="E12" t="s">
        <v>976</v>
      </c>
      <c r="F12" t="s">
        <v>204</v>
      </c>
      <c r="G12" t="s">
        <v>208</v>
      </c>
      <c r="H12">
        <v>87102</v>
      </c>
      <c r="I12" t="s">
        <v>977</v>
      </c>
      <c r="J12" s="124">
        <v>4166.66</v>
      </c>
      <c r="K12" s="56"/>
    </row>
    <row r="13" spans="1:11" s="57" customFormat="1" ht="17.25" customHeight="1">
      <c r="A13" s="109">
        <v>40026</v>
      </c>
      <c r="B13" s="54" t="s">
        <v>975</v>
      </c>
      <c r="C13"/>
      <c r="D13"/>
      <c r="E13" t="s">
        <v>976</v>
      </c>
      <c r="F13" t="s">
        <v>204</v>
      </c>
      <c r="G13" t="s">
        <v>208</v>
      </c>
      <c r="H13">
        <v>87102</v>
      </c>
      <c r="I13" t="s">
        <v>977</v>
      </c>
      <c r="J13" s="124">
        <v>4166.66</v>
      </c>
      <c r="K13" s="56"/>
    </row>
    <row r="14" spans="1:11" s="57" customFormat="1" ht="17.25" customHeight="1">
      <c r="A14" s="109">
        <v>40031</v>
      </c>
      <c r="B14" s="54"/>
      <c r="C14" t="s">
        <v>44</v>
      </c>
      <c r="D14" t="s">
        <v>45</v>
      </c>
      <c r="E14" t="s">
        <v>46</v>
      </c>
      <c r="F14" t="s">
        <v>204</v>
      </c>
      <c r="G14" t="s">
        <v>208</v>
      </c>
      <c r="H14" t="s">
        <v>47</v>
      </c>
      <c r="I14" t="s">
        <v>142</v>
      </c>
      <c r="J14" s="124">
        <v>250</v>
      </c>
      <c r="K14" s="56"/>
    </row>
    <row r="15" spans="1:11" s="57" customFormat="1" ht="17.25" customHeight="1">
      <c r="A15" s="109">
        <v>40057</v>
      </c>
      <c r="B15" s="54" t="s">
        <v>975</v>
      </c>
      <c r="C15"/>
      <c r="D15"/>
      <c r="E15" t="s">
        <v>976</v>
      </c>
      <c r="F15" t="s">
        <v>204</v>
      </c>
      <c r="G15" t="s">
        <v>208</v>
      </c>
      <c r="H15">
        <v>87102</v>
      </c>
      <c r="I15" t="s">
        <v>977</v>
      </c>
      <c r="J15" s="124">
        <v>4166.66</v>
      </c>
      <c r="K15" s="56"/>
    </row>
    <row r="16" spans="1:11" s="57" customFormat="1" ht="17.25" customHeight="1">
      <c r="A16" s="109">
        <v>40067</v>
      </c>
      <c r="B16" t="s">
        <v>49</v>
      </c>
      <c r="C16" s="54"/>
      <c r="D16" s="55"/>
      <c r="E16" t="s">
        <v>50</v>
      </c>
      <c r="F16" t="s">
        <v>204</v>
      </c>
      <c r="G16" t="s">
        <v>208</v>
      </c>
      <c r="H16">
        <v>87105</v>
      </c>
      <c r="I16" t="s">
        <v>51</v>
      </c>
      <c r="J16" s="124">
        <v>3425.06</v>
      </c>
      <c r="K16" s="56"/>
    </row>
    <row r="17" spans="1:11" s="57" customFormat="1" ht="17.25" customHeight="1">
      <c r="A17" s="109">
        <v>40071</v>
      </c>
      <c r="B17"/>
      <c r="C17" s="54" t="s">
        <v>65</v>
      </c>
      <c r="D17" s="55" t="s">
        <v>1005</v>
      </c>
      <c r="E17" t="s">
        <v>1006</v>
      </c>
      <c r="F17" t="s">
        <v>205</v>
      </c>
      <c r="G17" t="s">
        <v>208</v>
      </c>
      <c r="H17">
        <v>87048</v>
      </c>
      <c r="I17" t="s">
        <v>56</v>
      </c>
      <c r="J17" s="124">
        <v>1200</v>
      </c>
      <c r="K17" s="56"/>
    </row>
    <row r="18" spans="1:11" ht="16.5" customHeight="1">
      <c r="A18" s="109">
        <v>40081</v>
      </c>
      <c r="B18" s="54"/>
      <c r="C18" t="s">
        <v>52</v>
      </c>
      <c r="D18" t="s">
        <v>53</v>
      </c>
      <c r="E18" t="s">
        <v>54</v>
      </c>
      <c r="F18" t="s">
        <v>205</v>
      </c>
      <c r="G18" t="s">
        <v>208</v>
      </c>
      <c r="H18" t="s">
        <v>55</v>
      </c>
      <c r="I18" t="s">
        <v>56</v>
      </c>
      <c r="J18" s="124">
        <v>183</v>
      </c>
    </row>
    <row r="19" spans="1:11" ht="17.25" customHeight="1">
      <c r="A19" s="54">
        <v>40090</v>
      </c>
      <c r="B19" s="54"/>
      <c r="C19" s="54" t="s">
        <v>1002</v>
      </c>
      <c r="D19" s="55" t="s">
        <v>1003</v>
      </c>
      <c r="E19" s="55" t="s">
        <v>1004</v>
      </c>
      <c r="F19" s="55" t="s">
        <v>201</v>
      </c>
      <c r="G19" s="55" t="s">
        <v>208</v>
      </c>
      <c r="H19" s="55">
        <v>87504</v>
      </c>
      <c r="I19" s="55" t="s">
        <v>139</v>
      </c>
      <c r="J19" s="74">
        <v>1000</v>
      </c>
    </row>
    <row r="20" spans="1:11" ht="17.25" customHeight="1">
      <c r="A20" s="54"/>
      <c r="B20" s="54"/>
      <c r="C20" s="54"/>
      <c r="D20" s="55"/>
      <c r="E20" s="55"/>
      <c r="F20" s="55"/>
      <c r="G20" s="55"/>
      <c r="H20" s="55"/>
      <c r="I20" s="55"/>
      <c r="J20" s="74"/>
    </row>
    <row r="21" spans="1:11" ht="17.25" customHeight="1">
      <c r="A21" s="54"/>
      <c r="B21" s="54"/>
      <c r="C21" s="54"/>
      <c r="D21" s="55"/>
      <c r="E21" s="55"/>
      <c r="F21" s="55"/>
      <c r="G21" s="55"/>
      <c r="H21" s="55"/>
      <c r="I21" s="55"/>
      <c r="J21" s="74"/>
    </row>
    <row r="22" spans="1:11" ht="17.25" customHeight="1">
      <c r="A22" s="54"/>
      <c r="B22" s="54"/>
      <c r="C22" s="54"/>
      <c r="D22" s="55"/>
      <c r="E22" s="55"/>
      <c r="F22" s="55"/>
      <c r="G22" s="55"/>
      <c r="H22" s="55"/>
      <c r="I22" s="55"/>
      <c r="J22" s="74"/>
    </row>
    <row r="23" spans="1:11" ht="17.25" customHeight="1">
      <c r="A23" s="54"/>
      <c r="B23" s="54"/>
      <c r="C23" s="54"/>
      <c r="D23" s="55"/>
      <c r="E23" s="55"/>
      <c r="F23" s="55"/>
      <c r="G23" s="55"/>
      <c r="H23" s="55"/>
      <c r="I23" s="55"/>
      <c r="J23" s="74"/>
    </row>
    <row r="24" spans="1:11" ht="17.25" customHeight="1">
      <c r="A24" s="54"/>
      <c r="B24" s="54"/>
      <c r="C24" s="54"/>
      <c r="D24" s="55"/>
      <c r="E24" s="55"/>
      <c r="F24" s="55"/>
      <c r="G24" s="55"/>
      <c r="H24" s="55"/>
      <c r="I24" s="55"/>
      <c r="J24" s="74"/>
    </row>
    <row r="25" spans="1:11" ht="17.25" customHeight="1">
      <c r="A25" s="54"/>
      <c r="B25" s="54"/>
      <c r="C25" s="54"/>
      <c r="D25" s="55"/>
      <c r="E25" s="55"/>
      <c r="F25" s="55"/>
      <c r="G25" s="55"/>
      <c r="H25" s="55"/>
      <c r="I25" s="55"/>
      <c r="J25" s="74"/>
    </row>
    <row r="26" spans="1:11" ht="17.25" customHeight="1">
      <c r="A26" s="54"/>
      <c r="B26" s="54"/>
      <c r="C26" s="54"/>
      <c r="D26" s="55"/>
      <c r="E26" s="55"/>
      <c r="F26" s="55"/>
      <c r="G26" s="55"/>
      <c r="H26" s="55"/>
      <c r="I26" s="55"/>
      <c r="J26" s="74"/>
    </row>
    <row r="27" spans="1:11" ht="17.25" customHeight="1">
      <c r="A27" s="54"/>
      <c r="B27" s="54"/>
      <c r="C27" s="54"/>
      <c r="D27" s="55"/>
      <c r="E27" s="55"/>
      <c r="F27" s="55"/>
      <c r="G27" s="55"/>
      <c r="H27" s="55"/>
      <c r="I27" s="55"/>
      <c r="J27" s="74"/>
    </row>
    <row r="28" spans="1:11" ht="17.25" customHeight="1">
      <c r="A28" s="54"/>
      <c r="B28" s="54"/>
      <c r="C28" s="54"/>
      <c r="D28" s="55"/>
      <c r="E28" s="55"/>
      <c r="F28" s="55"/>
      <c r="G28" s="55"/>
      <c r="H28" s="55"/>
      <c r="I28" s="55"/>
      <c r="J28" s="74"/>
    </row>
    <row r="29" spans="1:11" ht="17.25" customHeight="1">
      <c r="A29" s="54"/>
      <c r="B29" s="54"/>
      <c r="C29" s="54"/>
      <c r="D29" s="55"/>
      <c r="E29" s="55"/>
      <c r="F29" s="55"/>
      <c r="G29" s="55"/>
      <c r="H29" s="55"/>
      <c r="I29" s="55"/>
      <c r="J29" s="74"/>
    </row>
    <row r="30" spans="1:11" ht="17.25" customHeight="1">
      <c r="A30" s="54"/>
      <c r="B30" s="54"/>
      <c r="C30" s="54"/>
      <c r="D30" s="55"/>
      <c r="E30" s="55"/>
      <c r="F30" s="55"/>
      <c r="G30" s="55"/>
      <c r="H30" s="55"/>
    </row>
    <row r="31" spans="1:11" ht="17.25" customHeight="1">
      <c r="A31" s="54"/>
      <c r="B31" s="54"/>
      <c r="C31" s="54"/>
      <c r="D31" s="55"/>
      <c r="E31" s="55"/>
      <c r="F31" s="55"/>
      <c r="G31" s="55"/>
      <c r="H31" s="55"/>
      <c r="I31" s="55"/>
      <c r="J31" s="74"/>
    </row>
    <row r="32" spans="1:11" ht="17.25" customHeight="1">
      <c r="A32" s="54"/>
      <c r="B32" s="54"/>
      <c r="C32" s="54"/>
      <c r="D32" s="55"/>
      <c r="E32" s="55"/>
      <c r="F32" s="55"/>
      <c r="G32" s="55"/>
      <c r="H32" s="55"/>
      <c r="I32" s="55"/>
      <c r="J32" s="74"/>
    </row>
    <row r="33" spans="1:12" ht="17.25" customHeight="1">
      <c r="A33" s="54"/>
      <c r="B33" s="54"/>
      <c r="C33" s="54"/>
      <c r="D33" s="55"/>
      <c r="E33" s="55"/>
      <c r="F33" s="55"/>
      <c r="G33" s="55"/>
      <c r="H33" s="55"/>
      <c r="I33" s="55"/>
      <c r="J33" s="74"/>
    </row>
    <row r="34" spans="1:12" ht="17.25" customHeight="1">
      <c r="A34" s="54"/>
      <c r="B34" s="54"/>
      <c r="C34" s="54"/>
      <c r="D34" s="55"/>
      <c r="E34" s="55"/>
      <c r="F34" s="55"/>
      <c r="G34" s="55"/>
      <c r="H34" s="55"/>
    </row>
    <row r="35" spans="1:12" ht="17.25" customHeight="1">
      <c r="A35" s="59"/>
      <c r="B35" s="57"/>
      <c r="D35" s="60"/>
    </row>
    <row r="36" spans="1:12" ht="17.25" customHeight="1">
      <c r="D36" s="60"/>
    </row>
    <row r="39" spans="1:12" ht="12">
      <c r="C39" s="61"/>
    </row>
    <row r="40" spans="1:12" ht="12"/>
    <row r="41" spans="1:12" ht="12"/>
    <row r="42" spans="1:12" ht="12"/>
    <row r="43" spans="1:12" ht="12"/>
    <row r="44" spans="1:12" ht="12"/>
    <row r="45" spans="1:12" ht="12"/>
    <row r="46" spans="1:12" ht="12"/>
    <row r="47" spans="1:12" ht="12">
      <c r="L47" s="84"/>
    </row>
    <row r="48" spans="1:12" ht="12">
      <c r="L48" s="84"/>
    </row>
    <row r="49" spans="12:12" ht="12">
      <c r="L49" s="84"/>
    </row>
    <row r="50" spans="12:12" ht="12">
      <c r="L50" s="107"/>
    </row>
    <row r="51" spans="12:12" ht="12"/>
    <row r="52" spans="12:12" ht="12"/>
    <row r="53" spans="12:12" ht="12"/>
    <row r="54" spans="12:12" ht="12"/>
    <row r="55" spans="12:12" ht="12"/>
    <row r="56" spans="12:12" ht="12"/>
    <row r="57" spans="12:12" ht="12"/>
    <row r="58" spans="12:12" ht="12"/>
    <row r="59" spans="12:12" ht="12"/>
    <row r="60" spans="12:12" ht="12"/>
    <row r="61" spans="12:12" ht="12"/>
    <row r="62" spans="12:12" ht="12"/>
    <row r="63" spans="12:12" ht="12"/>
    <row r="64" spans="12:12" ht="12"/>
    <row r="65" ht="12"/>
    <row r="66" ht="12"/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  <row r="86" ht="12"/>
    <row r="87" ht="12"/>
    <row r="88" ht="12"/>
    <row r="89" ht="12"/>
    <row r="90" ht="12"/>
    <row r="91" ht="12"/>
    <row r="92" ht="12"/>
    <row r="93" ht="12"/>
    <row r="94" ht="12"/>
    <row r="95" ht="12"/>
    <row r="96" ht="12"/>
    <row r="97" ht="12"/>
    <row r="98" ht="12"/>
    <row r="99" ht="12"/>
    <row r="100" ht="12"/>
    <row r="101" ht="12"/>
    <row r="102" ht="12"/>
    <row r="103" ht="12"/>
    <row r="104" ht="12"/>
    <row r="105" ht="12"/>
    <row r="106" ht="12"/>
    <row r="107" ht="12"/>
    <row r="108" ht="12"/>
    <row r="109" ht="12"/>
    <row r="110" ht="12"/>
    <row r="111" ht="12"/>
    <row r="112" ht="12"/>
    <row r="113" ht="12"/>
    <row r="114" ht="12"/>
    <row r="115" ht="12"/>
    <row r="116" ht="12"/>
    <row r="117" ht="12"/>
    <row r="118" ht="12"/>
    <row r="119" ht="12"/>
    <row r="120" ht="12"/>
    <row r="121" ht="12"/>
    <row r="122" ht="12"/>
    <row r="123" ht="12"/>
    <row r="124" ht="12"/>
    <row r="125" ht="12"/>
    <row r="126" ht="12"/>
    <row r="127" ht="12"/>
    <row r="128" ht="12"/>
    <row r="129" ht="12"/>
    <row r="130" ht="12"/>
    <row r="131" ht="12"/>
    <row r="132" ht="12"/>
  </sheetData>
  <phoneticPr fontId="8" type="noConversion"/>
  <pageMargins left="0.7" right="0.7" top="0.75" bottom="0.75" header="0.3" footer="0.3"/>
  <pageSetup paperSize="5" scale="95" orientation="landscape"/>
  <headerFooter alignWithMargins="0">
    <oddHeader>&amp;C&amp;"Arial,Bold"&amp;14In-Kind Contributions</oddHeader>
    <oddFooter>&amp;R&amp;"Arial,Bold"&amp;11In-Kind Contributions (B2)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showGridLines="0" workbookViewId="0">
      <selection activeCell="J12" sqref="J12"/>
    </sheetView>
  </sheetViews>
  <sheetFormatPr defaultColWidth="9.28515625" defaultRowHeight="12"/>
  <cols>
    <col min="1" max="1" width="10.7109375" style="39" customWidth="1"/>
    <col min="2" max="2" width="18.7109375" style="40" customWidth="1"/>
    <col min="3" max="3" width="15.7109375" style="40" customWidth="1"/>
    <col min="4" max="4" width="16.42578125" style="40" customWidth="1"/>
    <col min="5" max="5" width="14.42578125" style="40" customWidth="1"/>
    <col min="6" max="6" width="12.42578125" style="40" customWidth="1"/>
    <col min="7" max="7" width="9.28515625" style="40"/>
    <col min="8" max="8" width="9.140625" style="40" customWidth="1"/>
    <col min="9" max="9" width="19" style="40" customWidth="1"/>
    <col min="10" max="10" width="13" style="71" customWidth="1"/>
    <col min="11" max="16384" width="9.28515625" style="40"/>
  </cols>
  <sheetData>
    <row r="1" spans="1:10">
      <c r="C1" s="41"/>
      <c r="D1" s="42"/>
      <c r="J1" s="75"/>
    </row>
    <row r="2" spans="1:10">
      <c r="C2" s="44"/>
      <c r="D2" s="42"/>
      <c r="I2" s="64">
        <f>'[1]Filer Information'!D6</f>
        <v>0</v>
      </c>
    </row>
    <row r="3" spans="1:10">
      <c r="C3" s="44"/>
      <c r="D3" s="45"/>
      <c r="I3" s="64">
        <f>'[1]Filer Information'!D7</f>
        <v>0</v>
      </c>
    </row>
    <row r="4" spans="1:10">
      <c r="I4" s="64">
        <f>'[1]Filer Information'!D8</f>
        <v>0</v>
      </c>
    </row>
    <row r="8" spans="1:10">
      <c r="A8" s="54"/>
      <c r="B8" s="54"/>
      <c r="C8" s="54"/>
      <c r="D8" s="55"/>
      <c r="E8" s="55"/>
      <c r="F8" s="55"/>
      <c r="G8" s="55"/>
      <c r="H8" s="55"/>
      <c r="I8" s="55"/>
      <c r="J8" s="74"/>
    </row>
    <row r="9" spans="1:10" ht="12.75" thickBot="1">
      <c r="A9" s="39" t="s">
        <v>172</v>
      </c>
      <c r="C9" s="46"/>
      <c r="D9" s="45"/>
    </row>
    <row r="10" spans="1:10" ht="12.75" thickBot="1">
      <c r="C10" s="47"/>
      <c r="D10" s="42"/>
      <c r="G10" s="62"/>
      <c r="H10" s="63"/>
      <c r="I10" s="48" t="s">
        <v>18</v>
      </c>
      <c r="J10" s="72">
        <f>SUBTOTAL(9,'Loan Contributions (B3)'!$J$12:$J$65000)</f>
        <v>15000</v>
      </c>
    </row>
    <row r="11" spans="1:10" s="64" customFormat="1">
      <c r="A11" s="49" t="s">
        <v>95</v>
      </c>
      <c r="B11" s="49" t="s">
        <v>96</v>
      </c>
      <c r="C11" s="49" t="s">
        <v>97</v>
      </c>
      <c r="D11" s="50" t="s">
        <v>98</v>
      </c>
      <c r="E11" s="50" t="s">
        <v>99</v>
      </c>
      <c r="F11" s="50" t="s">
        <v>100</v>
      </c>
      <c r="G11" s="50" t="s">
        <v>101</v>
      </c>
      <c r="H11" s="50" t="s">
        <v>15</v>
      </c>
      <c r="I11" s="64" t="s">
        <v>102</v>
      </c>
      <c r="J11" s="73" t="s">
        <v>77</v>
      </c>
    </row>
    <row r="12" spans="1:10" ht="12.75">
      <c r="A12" s="109">
        <v>39955</v>
      </c>
      <c r="B12" s="54"/>
      <c r="C12" t="s">
        <v>178</v>
      </c>
      <c r="D12" t="s">
        <v>177</v>
      </c>
      <c r="E12" t="s">
        <v>57</v>
      </c>
      <c r="F12" t="s">
        <v>204</v>
      </c>
      <c r="G12" t="s">
        <v>208</v>
      </c>
      <c r="H12" t="s">
        <v>58</v>
      </c>
      <c r="I12" t="s">
        <v>59</v>
      </c>
      <c r="J12">
        <v>15000</v>
      </c>
    </row>
    <row r="13" spans="1:10">
      <c r="A13" s="54"/>
      <c r="B13" s="54"/>
      <c r="C13" s="54"/>
      <c r="D13" s="55"/>
      <c r="E13" s="55"/>
      <c r="F13" s="55"/>
      <c r="G13" s="55"/>
      <c r="H13" s="55"/>
      <c r="I13" s="55"/>
      <c r="J13" s="74"/>
    </row>
    <row r="14" spans="1:10">
      <c r="A14" s="54"/>
      <c r="B14" s="54"/>
      <c r="C14" s="54"/>
      <c r="D14" s="55"/>
      <c r="E14" s="55"/>
      <c r="F14" s="55"/>
      <c r="G14" s="55"/>
      <c r="H14" s="55"/>
      <c r="I14" s="55"/>
      <c r="J14" s="74"/>
    </row>
    <row r="15" spans="1:10">
      <c r="A15" s="54"/>
      <c r="B15" s="54"/>
      <c r="C15" s="54"/>
      <c r="D15" s="55"/>
      <c r="E15" s="55"/>
      <c r="F15" s="55"/>
      <c r="G15" s="55"/>
      <c r="H15" s="55"/>
      <c r="I15" s="55"/>
      <c r="J15" s="74"/>
    </row>
    <row r="16" spans="1:10">
      <c r="A16" s="54"/>
      <c r="B16" s="54"/>
      <c r="C16" s="54"/>
      <c r="D16" s="55"/>
      <c r="E16" s="55"/>
      <c r="F16" s="55"/>
      <c r="G16" s="55"/>
      <c r="H16" s="55"/>
      <c r="I16" s="55"/>
      <c r="J16" s="74"/>
    </row>
    <row r="17" spans="1:10">
      <c r="A17" s="54"/>
      <c r="B17" s="54"/>
      <c r="C17" s="54"/>
      <c r="D17" s="55"/>
      <c r="E17" s="55"/>
      <c r="F17" s="55"/>
      <c r="G17" s="55"/>
      <c r="H17" s="55"/>
      <c r="I17" s="55"/>
      <c r="J17" s="74"/>
    </row>
    <row r="18" spans="1:10">
      <c r="A18" s="54"/>
      <c r="B18" s="54"/>
      <c r="C18" s="54"/>
      <c r="D18" s="55"/>
      <c r="E18" s="55"/>
      <c r="F18" s="55"/>
      <c r="G18" s="55"/>
      <c r="H18" s="55"/>
      <c r="I18" s="55"/>
      <c r="J18" s="74"/>
    </row>
    <row r="19" spans="1:10">
      <c r="A19" s="54"/>
      <c r="B19" s="54"/>
      <c r="C19" s="54"/>
      <c r="D19" s="55"/>
      <c r="E19" s="55"/>
      <c r="F19" s="55"/>
      <c r="G19" s="55"/>
      <c r="H19" s="55"/>
      <c r="I19" s="55"/>
      <c r="J19" s="74"/>
    </row>
    <row r="20" spans="1:10">
      <c r="A20" s="54"/>
      <c r="B20" s="54"/>
      <c r="C20" s="54"/>
      <c r="D20" s="55"/>
      <c r="E20" s="55"/>
      <c r="F20" s="55"/>
      <c r="G20" s="55"/>
      <c r="H20" s="55"/>
      <c r="I20" s="55"/>
      <c r="J20" s="74"/>
    </row>
    <row r="21" spans="1:10">
      <c r="A21" s="54"/>
      <c r="B21" s="54"/>
      <c r="C21" s="54"/>
      <c r="D21" s="55"/>
      <c r="E21" s="55"/>
      <c r="F21" s="55"/>
      <c r="G21" s="55"/>
      <c r="H21" s="55"/>
      <c r="I21" s="55"/>
      <c r="J21" s="74"/>
    </row>
    <row r="22" spans="1:10">
      <c r="A22" s="54"/>
      <c r="B22" s="54"/>
      <c r="C22" s="54"/>
      <c r="D22" s="55"/>
      <c r="E22" s="55"/>
      <c r="F22" s="55"/>
      <c r="G22" s="55"/>
      <c r="H22" s="55"/>
      <c r="I22" s="55"/>
      <c r="J22" s="74"/>
    </row>
    <row r="23" spans="1:10">
      <c r="A23" s="54"/>
      <c r="B23" s="54"/>
      <c r="C23" s="54"/>
      <c r="D23" s="55"/>
      <c r="E23" s="55"/>
      <c r="F23" s="55"/>
      <c r="G23" s="55"/>
      <c r="H23" s="55"/>
      <c r="I23" s="55"/>
      <c r="J23" s="74"/>
    </row>
    <row r="24" spans="1:10">
      <c r="A24" s="54"/>
      <c r="B24" s="54"/>
      <c r="C24" s="54"/>
      <c r="D24" s="55"/>
      <c r="E24" s="55"/>
      <c r="F24" s="55"/>
      <c r="G24" s="55"/>
      <c r="H24" s="55"/>
      <c r="I24" s="55"/>
      <c r="J24" s="74"/>
    </row>
    <row r="25" spans="1:10">
      <c r="A25" s="54"/>
      <c r="B25" s="54"/>
      <c r="C25" s="54"/>
      <c r="D25" s="55"/>
      <c r="E25" s="55"/>
      <c r="F25" s="55"/>
      <c r="G25" s="55"/>
      <c r="H25" s="55"/>
      <c r="I25" s="55"/>
      <c r="J25" s="74"/>
    </row>
    <row r="26" spans="1:10">
      <c r="A26" s="54"/>
      <c r="B26" s="54"/>
      <c r="C26" s="54"/>
      <c r="D26" s="55"/>
      <c r="E26" s="55"/>
      <c r="F26" s="55"/>
      <c r="G26" s="55"/>
      <c r="H26" s="55"/>
    </row>
    <row r="27" spans="1:10">
      <c r="A27" s="54"/>
      <c r="B27" s="54"/>
      <c r="C27" s="54"/>
      <c r="D27" s="55"/>
      <c r="E27" s="55"/>
      <c r="F27" s="55"/>
      <c r="G27" s="55"/>
      <c r="H27" s="55"/>
      <c r="I27" s="55"/>
      <c r="J27" s="74"/>
    </row>
    <row r="28" spans="1:10">
      <c r="A28" s="54"/>
      <c r="B28" s="54"/>
      <c r="C28" s="54"/>
      <c r="D28" s="55"/>
      <c r="E28" s="55"/>
      <c r="F28" s="55"/>
      <c r="G28" s="55"/>
      <c r="H28" s="55"/>
    </row>
    <row r="29" spans="1:10">
      <c r="A29" s="59"/>
      <c r="B29" s="57"/>
      <c r="C29" s="47"/>
      <c r="D29" s="60"/>
    </row>
    <row r="43" spans="12:12">
      <c r="L43" s="84"/>
    </row>
    <row r="44" spans="12:12">
      <c r="L44" s="84"/>
    </row>
    <row r="45" spans="12:12">
      <c r="L45" s="84"/>
    </row>
    <row r="46" spans="12:12">
      <c r="L46" s="107"/>
    </row>
  </sheetData>
  <phoneticPr fontId="8" type="noConversion"/>
  <pageMargins left="0.7" right="0.7" top="0.75" bottom="0.75" header="0.3" footer="0.3"/>
  <pageSetup paperSize="5" orientation="landscape"/>
  <headerFooter alignWithMargins="0">
    <oddHeader xml:space="preserve">&amp;C&amp;"Arial,Bold"&amp;14Loan Contributions </oddHeader>
    <oddFooter>&amp;R&amp;"Arial,Bold"&amp;11Loan Contributions (B3)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L46"/>
  <sheetViews>
    <sheetView showGridLines="0" workbookViewId="0"/>
  </sheetViews>
  <sheetFormatPr defaultColWidth="9.28515625" defaultRowHeight="12"/>
  <cols>
    <col min="1" max="1" width="9.28515625" style="39"/>
    <col min="2" max="2" width="27.28515625" style="40" customWidth="1"/>
    <col min="3" max="4" width="16.42578125" style="40" customWidth="1"/>
    <col min="5" max="5" width="19.85546875" style="40" customWidth="1"/>
    <col min="6" max="6" width="10.42578125" style="40" customWidth="1"/>
    <col min="7" max="7" width="9.28515625" style="40"/>
    <col min="8" max="8" width="10.28515625" style="40" customWidth="1"/>
    <col min="9" max="9" width="14.28515625" style="40" customWidth="1"/>
    <col min="10" max="10" width="11.42578125" style="71" customWidth="1"/>
    <col min="11" max="16384" width="9.28515625" style="40"/>
  </cols>
  <sheetData>
    <row r="2" spans="1:10">
      <c r="C2" s="41"/>
      <c r="D2" s="42"/>
      <c r="I2" s="64" t="str">
        <f>'Filer Information'!D6</f>
        <v>Lawrence</v>
      </c>
      <c r="J2" s="75"/>
    </row>
    <row r="3" spans="1:10">
      <c r="C3" s="44"/>
      <c r="D3" s="42"/>
      <c r="I3" s="64">
        <f>'Filer Information'!D7</f>
        <v>0</v>
      </c>
    </row>
    <row r="4" spans="1:10">
      <c r="C4" s="44"/>
      <c r="D4" s="45"/>
      <c r="I4" s="64" t="str">
        <f>'Filer Information'!D8</f>
        <v>Rael</v>
      </c>
    </row>
    <row r="5" spans="1:10">
      <c r="C5" s="46"/>
      <c r="D5" s="45"/>
    </row>
    <row r="8" spans="1:10">
      <c r="A8" s="54"/>
      <c r="B8" s="54"/>
      <c r="C8" s="54"/>
      <c r="D8" s="55"/>
      <c r="E8" s="55"/>
      <c r="F8" s="55"/>
      <c r="G8" s="55"/>
      <c r="H8" s="55"/>
    </row>
    <row r="9" spans="1:10" ht="12.75" thickBot="1">
      <c r="A9" s="54"/>
      <c r="B9" s="54"/>
      <c r="C9" s="54"/>
      <c r="D9" s="55"/>
      <c r="E9" s="55"/>
      <c r="F9" s="55"/>
      <c r="G9" s="55"/>
      <c r="H9" s="55"/>
      <c r="I9" s="55"/>
      <c r="J9" s="74"/>
    </row>
    <row r="10" spans="1:10" ht="12.75" thickBot="1">
      <c r="C10" s="47"/>
      <c r="D10" s="42"/>
      <c r="G10" s="62"/>
      <c r="H10" s="63"/>
      <c r="I10" s="48" t="s">
        <v>19</v>
      </c>
      <c r="J10" s="72">
        <f>SUBTOTAL(9,'Loans Forgiven (B4)'!$J$12:$J$65000)</f>
        <v>0</v>
      </c>
    </row>
    <row r="11" spans="1:10" s="64" customFormat="1">
      <c r="A11" s="49" t="s">
        <v>95</v>
      </c>
      <c r="B11" s="49" t="s">
        <v>96</v>
      </c>
      <c r="C11" s="49" t="s">
        <v>97</v>
      </c>
      <c r="D11" s="50" t="s">
        <v>98</v>
      </c>
      <c r="E11" s="50" t="s">
        <v>99</v>
      </c>
      <c r="F11" s="50" t="s">
        <v>100</v>
      </c>
      <c r="G11" s="50" t="s">
        <v>101</v>
      </c>
      <c r="H11" s="50" t="s">
        <v>15</v>
      </c>
      <c r="I11" s="64" t="s">
        <v>103</v>
      </c>
      <c r="J11" s="73" t="s">
        <v>77</v>
      </c>
    </row>
    <row r="12" spans="1:10">
      <c r="A12" s="54"/>
      <c r="B12" s="54"/>
      <c r="C12" s="54"/>
      <c r="D12" s="55"/>
      <c r="E12" s="55"/>
      <c r="F12" s="55"/>
      <c r="G12" s="55"/>
      <c r="H12" s="55"/>
      <c r="I12" s="55"/>
      <c r="J12" s="74"/>
    </row>
    <row r="13" spans="1:10">
      <c r="A13" s="54"/>
      <c r="B13" s="54"/>
      <c r="C13" s="54"/>
      <c r="D13" s="55"/>
      <c r="E13" s="55"/>
      <c r="F13" s="55"/>
      <c r="G13" s="55"/>
      <c r="H13" s="55"/>
      <c r="I13" s="55"/>
      <c r="J13" s="74"/>
    </row>
    <row r="14" spans="1:10">
      <c r="A14" s="54"/>
      <c r="B14" s="54"/>
      <c r="C14" s="54"/>
      <c r="D14" s="55"/>
      <c r="E14" s="55"/>
      <c r="F14" s="55"/>
      <c r="G14" s="55"/>
      <c r="H14" s="55"/>
      <c r="I14" s="55"/>
      <c r="J14" s="74"/>
    </row>
    <row r="15" spans="1:10">
      <c r="A15" s="54"/>
      <c r="B15" s="54"/>
      <c r="C15" s="54"/>
      <c r="D15" s="55"/>
      <c r="E15" s="55"/>
      <c r="F15" s="55"/>
      <c r="G15" s="55"/>
      <c r="H15" s="55"/>
      <c r="I15" s="55"/>
      <c r="J15" s="74"/>
    </row>
    <row r="16" spans="1:10">
      <c r="A16" s="54"/>
      <c r="B16" s="54"/>
      <c r="C16" s="54"/>
      <c r="D16" s="55"/>
      <c r="E16" s="55"/>
      <c r="F16" s="55"/>
      <c r="G16" s="55"/>
      <c r="H16" s="55"/>
      <c r="I16" s="55"/>
      <c r="J16" s="74"/>
    </row>
    <row r="17" spans="1:10">
      <c r="A17" s="54"/>
      <c r="B17" s="54"/>
      <c r="C17" s="54"/>
      <c r="D17" s="55"/>
      <c r="E17" s="55"/>
      <c r="F17" s="55"/>
      <c r="G17" s="55"/>
      <c r="H17" s="55"/>
      <c r="I17" s="55"/>
      <c r="J17" s="74"/>
    </row>
    <row r="18" spans="1:10">
      <c r="A18" s="54"/>
      <c r="B18" s="54"/>
      <c r="C18" s="54"/>
      <c r="D18" s="55"/>
      <c r="E18" s="55"/>
      <c r="F18" s="55"/>
      <c r="G18" s="55"/>
      <c r="H18" s="55"/>
      <c r="I18" s="55"/>
      <c r="J18" s="74"/>
    </row>
    <row r="19" spans="1:10">
      <c r="A19" s="54"/>
      <c r="B19" s="54"/>
      <c r="C19" s="54"/>
      <c r="D19" s="55"/>
      <c r="E19" s="55"/>
      <c r="F19" s="55"/>
      <c r="G19" s="55"/>
      <c r="H19" s="55"/>
      <c r="I19" s="55"/>
      <c r="J19" s="74"/>
    </row>
    <row r="20" spans="1:10">
      <c r="A20" s="54"/>
      <c r="B20" s="54"/>
      <c r="C20" s="54"/>
      <c r="D20" s="55"/>
      <c r="E20" s="55"/>
      <c r="F20" s="55"/>
      <c r="G20" s="55"/>
      <c r="H20" s="55"/>
      <c r="I20" s="55"/>
      <c r="J20" s="74"/>
    </row>
    <row r="21" spans="1:10">
      <c r="A21" s="54"/>
      <c r="B21" s="54"/>
      <c r="C21" s="54"/>
      <c r="D21" s="55"/>
      <c r="E21" s="55"/>
      <c r="F21" s="55"/>
      <c r="G21" s="55"/>
      <c r="H21" s="55"/>
      <c r="I21" s="55"/>
      <c r="J21" s="74"/>
    </row>
    <row r="22" spans="1:10">
      <c r="A22" s="54"/>
      <c r="B22" s="54"/>
      <c r="C22" s="54"/>
      <c r="D22" s="55"/>
      <c r="E22" s="55"/>
      <c r="F22" s="55"/>
      <c r="G22" s="55"/>
      <c r="H22" s="55"/>
      <c r="I22" s="55"/>
      <c r="J22" s="74"/>
    </row>
    <row r="23" spans="1:10">
      <c r="A23" s="54"/>
      <c r="B23" s="54"/>
      <c r="C23" s="54"/>
      <c r="D23" s="55"/>
      <c r="E23" s="55"/>
      <c r="F23" s="55"/>
      <c r="G23" s="55"/>
      <c r="H23" s="55"/>
      <c r="I23" s="55"/>
      <c r="J23" s="74"/>
    </row>
    <row r="24" spans="1:10">
      <c r="A24" s="54"/>
      <c r="B24" s="54"/>
      <c r="C24" s="54"/>
      <c r="D24" s="55"/>
      <c r="E24" s="55"/>
      <c r="F24" s="55"/>
      <c r="G24" s="55"/>
      <c r="H24" s="55"/>
      <c r="I24" s="55"/>
      <c r="J24" s="74"/>
    </row>
    <row r="25" spans="1:10">
      <c r="A25" s="54"/>
      <c r="B25" s="54"/>
      <c r="C25" s="54"/>
      <c r="D25" s="55"/>
      <c r="E25" s="55"/>
      <c r="F25" s="55"/>
      <c r="G25" s="55"/>
      <c r="H25" s="55"/>
      <c r="I25" s="55"/>
      <c r="J25" s="74"/>
    </row>
    <row r="26" spans="1:10">
      <c r="A26" s="54"/>
      <c r="B26" s="54"/>
      <c r="C26" s="54"/>
      <c r="D26" s="55"/>
      <c r="E26" s="55"/>
      <c r="F26" s="55"/>
      <c r="G26" s="55"/>
      <c r="H26" s="55"/>
      <c r="I26" s="55"/>
      <c r="J26" s="74"/>
    </row>
    <row r="27" spans="1:10">
      <c r="A27" s="54"/>
      <c r="B27" s="54"/>
      <c r="C27" s="54"/>
      <c r="D27" s="55"/>
      <c r="E27" s="55"/>
      <c r="F27" s="55"/>
      <c r="G27" s="55"/>
      <c r="H27" s="55"/>
    </row>
    <row r="28" spans="1:10">
      <c r="A28" s="54"/>
      <c r="B28" s="54"/>
      <c r="C28" s="54"/>
      <c r="D28" s="55"/>
      <c r="E28" s="55"/>
      <c r="F28" s="55"/>
      <c r="G28" s="55"/>
      <c r="H28" s="55"/>
      <c r="I28" s="55"/>
      <c r="J28" s="74"/>
    </row>
    <row r="29" spans="1:10">
      <c r="A29" s="54"/>
      <c r="B29" s="54"/>
      <c r="C29" s="54"/>
      <c r="D29" s="55"/>
      <c r="E29" s="55"/>
      <c r="F29" s="55"/>
      <c r="G29" s="55"/>
      <c r="H29" s="55"/>
    </row>
    <row r="30" spans="1:10">
      <c r="A30" s="59"/>
      <c r="B30" s="57"/>
      <c r="C30" s="47"/>
      <c r="D30" s="60"/>
    </row>
    <row r="43" spans="12:12">
      <c r="L43" s="84"/>
    </row>
    <row r="44" spans="12:12">
      <c r="L44" s="84"/>
    </row>
    <row r="45" spans="12:12">
      <c r="L45" s="84"/>
    </row>
    <row r="46" spans="12:12">
      <c r="L46" s="107"/>
    </row>
  </sheetData>
  <phoneticPr fontId="8" type="noConversion"/>
  <pageMargins left="0.7" right="0.7" top="0.75" bottom="0.75" header="0.3" footer="0.3"/>
  <pageSetup paperSize="5" scale="94" orientation="landscape" horizontalDpi="300" verticalDpi="300"/>
  <headerFooter alignWithMargins="0">
    <oddHeader>&amp;C&amp;"Arial,Bold"&amp;14Loans Forgiven</oddHeader>
    <oddFooter>&amp;R&amp;"Arial,Bold"&amp;11Loans Forgiven (B4)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46"/>
  <sheetViews>
    <sheetView showGridLines="0" topLeftCell="C1" workbookViewId="0">
      <selection activeCell="I12" sqref="I12"/>
    </sheetView>
  </sheetViews>
  <sheetFormatPr defaultColWidth="9.28515625" defaultRowHeight="12"/>
  <cols>
    <col min="1" max="1" width="11.140625" style="39" customWidth="1"/>
    <col min="2" max="2" width="25.85546875" style="40" customWidth="1"/>
    <col min="3" max="3" width="16.42578125" style="40" customWidth="1"/>
    <col min="4" max="4" width="17" style="40" customWidth="1"/>
    <col min="5" max="5" width="19.85546875" style="40" customWidth="1"/>
    <col min="6" max="6" width="10.42578125" style="40" customWidth="1"/>
    <col min="7" max="7" width="9.28515625" style="40"/>
    <col min="8" max="8" width="10.28515625" style="40" customWidth="1"/>
    <col min="9" max="9" width="14.28515625" style="40" customWidth="1"/>
    <col min="10" max="10" width="11.42578125" style="71" customWidth="1"/>
    <col min="11" max="16384" width="9.28515625" style="40"/>
  </cols>
  <sheetData>
    <row r="2" spans="1:10">
      <c r="C2" s="41"/>
      <c r="D2" s="42"/>
      <c r="I2" s="96" t="str">
        <f>'Filer Information'!D6</f>
        <v>Lawrence</v>
      </c>
      <c r="J2" s="77"/>
    </row>
    <row r="3" spans="1:10">
      <c r="C3" s="44"/>
      <c r="D3" s="42"/>
      <c r="I3" s="96">
        <f>'Filer Information'!D7</f>
        <v>0</v>
      </c>
    </row>
    <row r="4" spans="1:10">
      <c r="C4" s="44"/>
      <c r="D4" s="45"/>
      <c r="I4" s="96" t="str">
        <f>'Filer Information'!D8</f>
        <v>Rael</v>
      </c>
    </row>
    <row r="5" spans="1:10" ht="14.25" customHeight="1">
      <c r="C5" s="46"/>
      <c r="D5" s="45"/>
    </row>
    <row r="8" spans="1:10" ht="12.75" thickBot="1">
      <c r="A8" s="54"/>
      <c r="B8" s="54"/>
      <c r="C8" s="54"/>
      <c r="D8" s="55"/>
      <c r="E8" s="55"/>
      <c r="F8" s="55"/>
      <c r="G8" s="55"/>
      <c r="H8" s="55"/>
      <c r="J8" s="78"/>
    </row>
    <row r="9" spans="1:10" ht="12.75" thickBot="1">
      <c r="C9" s="47"/>
      <c r="D9" s="42"/>
      <c r="G9" s="62"/>
      <c r="H9" s="63"/>
      <c r="I9" s="48" t="s">
        <v>20</v>
      </c>
      <c r="J9" s="72">
        <f>SUBTOTAL(9,'Expenditures (C)'!J$11:$J$65000)</f>
        <v>22601.920000000002</v>
      </c>
    </row>
    <row r="10" spans="1:10" s="64" customFormat="1">
      <c r="A10" s="49" t="s">
        <v>95</v>
      </c>
      <c r="B10" s="49" t="s">
        <v>96</v>
      </c>
      <c r="C10" s="49" t="s">
        <v>97</v>
      </c>
      <c r="D10" s="50" t="s">
        <v>98</v>
      </c>
      <c r="E10" s="50" t="s">
        <v>99</v>
      </c>
      <c r="F10" s="50" t="s">
        <v>100</v>
      </c>
      <c r="G10" s="50" t="s">
        <v>101</v>
      </c>
      <c r="H10" s="50" t="s">
        <v>15</v>
      </c>
      <c r="I10" s="64" t="s">
        <v>104</v>
      </c>
      <c r="J10" s="73" t="s">
        <v>77</v>
      </c>
    </row>
    <row r="11" spans="1:10" ht="12.75">
      <c r="A11" s="109">
        <v>40043</v>
      </c>
      <c r="B11" t="s">
        <v>181</v>
      </c>
      <c r="C11" s="54"/>
      <c r="D11" s="55"/>
      <c r="E11" t="s">
        <v>191</v>
      </c>
      <c r="F11" t="s">
        <v>200</v>
      </c>
      <c r="G11" t="s">
        <v>207</v>
      </c>
      <c r="H11" s="110" t="s">
        <v>38</v>
      </c>
      <c r="I11" t="s">
        <v>28</v>
      </c>
      <c r="J11">
        <v>62.24</v>
      </c>
    </row>
    <row r="12" spans="1:10" ht="12.75">
      <c r="A12" s="109">
        <v>40066</v>
      </c>
      <c r="B12" t="s">
        <v>181</v>
      </c>
      <c r="C12" s="54"/>
      <c r="D12" s="55"/>
      <c r="E12" t="s">
        <v>191</v>
      </c>
      <c r="F12" t="s">
        <v>200</v>
      </c>
      <c r="G12" t="s">
        <v>207</v>
      </c>
      <c r="H12" s="110" t="s">
        <v>38</v>
      </c>
      <c r="I12" t="s">
        <v>28</v>
      </c>
      <c r="J12">
        <v>39.5</v>
      </c>
    </row>
    <row r="13" spans="1:10" ht="12.75">
      <c r="A13" s="109">
        <v>40071</v>
      </c>
      <c r="B13" t="s">
        <v>181</v>
      </c>
      <c r="C13" s="54"/>
      <c r="D13" s="55"/>
      <c r="E13" t="s">
        <v>191</v>
      </c>
      <c r="F13" t="s">
        <v>200</v>
      </c>
      <c r="G13" t="s">
        <v>207</v>
      </c>
      <c r="H13" s="110" t="s">
        <v>38</v>
      </c>
      <c r="I13" t="s">
        <v>28</v>
      </c>
      <c r="J13">
        <v>7.9</v>
      </c>
    </row>
    <row r="14" spans="1:10" ht="12.75">
      <c r="A14" s="109">
        <v>40079</v>
      </c>
      <c r="B14" t="s">
        <v>181</v>
      </c>
      <c r="C14" s="54"/>
      <c r="D14" s="55"/>
      <c r="E14" t="s">
        <v>191</v>
      </c>
      <c r="F14" t="s">
        <v>200</v>
      </c>
      <c r="G14" t="s">
        <v>207</v>
      </c>
      <c r="H14" s="110" t="s">
        <v>38</v>
      </c>
      <c r="I14" t="s">
        <v>28</v>
      </c>
      <c r="J14">
        <v>35.56</v>
      </c>
    </row>
    <row r="15" spans="1:10" ht="12.75">
      <c r="A15" s="109">
        <v>40080</v>
      </c>
      <c r="B15" t="s">
        <v>181</v>
      </c>
      <c r="C15" s="54"/>
      <c r="D15" s="55"/>
      <c r="E15" t="s">
        <v>191</v>
      </c>
      <c r="F15" t="s">
        <v>200</v>
      </c>
      <c r="G15" t="s">
        <v>207</v>
      </c>
      <c r="H15" s="110" t="s">
        <v>38</v>
      </c>
      <c r="I15" t="s">
        <v>28</v>
      </c>
      <c r="J15">
        <v>25.68</v>
      </c>
    </row>
    <row r="16" spans="1:10" ht="12.75">
      <c r="A16" s="109">
        <v>40090</v>
      </c>
      <c r="B16" t="s">
        <v>181</v>
      </c>
      <c r="C16" s="54"/>
      <c r="D16" s="55"/>
      <c r="E16" t="s">
        <v>191</v>
      </c>
      <c r="F16" t="s">
        <v>200</v>
      </c>
      <c r="G16" t="s">
        <v>207</v>
      </c>
      <c r="H16" s="110" t="s">
        <v>38</v>
      </c>
      <c r="I16" t="s">
        <v>28</v>
      </c>
      <c r="J16">
        <v>88.92</v>
      </c>
    </row>
    <row r="17" spans="1:10" ht="12.75">
      <c r="A17" s="109">
        <v>40090</v>
      </c>
      <c r="B17" t="s">
        <v>181</v>
      </c>
      <c r="C17" s="54"/>
      <c r="D17" s="55"/>
      <c r="E17" t="s">
        <v>191</v>
      </c>
      <c r="F17" t="s">
        <v>200</v>
      </c>
      <c r="G17" t="s">
        <v>207</v>
      </c>
      <c r="H17" s="110" t="s">
        <v>38</v>
      </c>
      <c r="I17" t="s">
        <v>28</v>
      </c>
      <c r="J17">
        <v>47.83</v>
      </c>
    </row>
    <row r="18" spans="1:10" ht="12.75">
      <c r="A18" s="109">
        <v>40091</v>
      </c>
      <c r="B18" t="s">
        <v>181</v>
      </c>
      <c r="C18" s="54"/>
      <c r="D18" s="55"/>
      <c r="E18" t="s">
        <v>191</v>
      </c>
      <c r="F18" t="s">
        <v>200</v>
      </c>
      <c r="G18" t="s">
        <v>207</v>
      </c>
      <c r="H18" s="110" t="s">
        <v>38</v>
      </c>
      <c r="I18" t="s">
        <v>28</v>
      </c>
      <c r="J18">
        <v>17.8</v>
      </c>
    </row>
    <row r="19" spans="1:10" ht="12.75">
      <c r="A19" s="109">
        <v>40091</v>
      </c>
      <c r="B19" t="s">
        <v>181</v>
      </c>
      <c r="C19" s="54"/>
      <c r="D19" s="55"/>
      <c r="E19" t="s">
        <v>191</v>
      </c>
      <c r="F19" t="s">
        <v>200</v>
      </c>
      <c r="G19" t="s">
        <v>207</v>
      </c>
      <c r="H19" s="110" t="s">
        <v>38</v>
      </c>
      <c r="I19" t="s">
        <v>28</v>
      </c>
      <c r="J19">
        <v>108.64</v>
      </c>
    </row>
    <row r="20" spans="1:10" ht="12.75">
      <c r="A20" s="109">
        <v>39989</v>
      </c>
      <c r="B20" t="s">
        <v>182</v>
      </c>
      <c r="C20" s="54"/>
      <c r="D20" s="55"/>
      <c r="E20" t="s">
        <v>192</v>
      </c>
      <c r="F20" t="s">
        <v>201</v>
      </c>
      <c r="G20" t="s">
        <v>208</v>
      </c>
      <c r="H20" t="s">
        <v>22</v>
      </c>
      <c r="I20" t="s">
        <v>29</v>
      </c>
      <c r="J20">
        <v>2172.5</v>
      </c>
    </row>
    <row r="21" spans="1:10" ht="12.75">
      <c r="A21" s="109">
        <v>40015</v>
      </c>
      <c r="B21" t="s">
        <v>182</v>
      </c>
      <c r="C21" s="54"/>
      <c r="D21" s="55"/>
      <c r="E21" t="s">
        <v>192</v>
      </c>
      <c r="F21" t="s">
        <v>201</v>
      </c>
      <c r="G21" t="s">
        <v>208</v>
      </c>
      <c r="H21" t="s">
        <v>22</v>
      </c>
      <c r="I21" t="s">
        <v>29</v>
      </c>
      <c r="J21">
        <v>4972.32</v>
      </c>
    </row>
    <row r="22" spans="1:10" ht="12.75">
      <c r="A22" s="109">
        <v>40043</v>
      </c>
      <c r="B22" t="s">
        <v>183</v>
      </c>
      <c r="C22" s="54"/>
      <c r="D22" s="55"/>
      <c r="E22" t="s">
        <v>193</v>
      </c>
      <c r="F22" t="s">
        <v>202</v>
      </c>
      <c r="G22" t="s">
        <v>208</v>
      </c>
      <c r="H22">
        <v>88004</v>
      </c>
      <c r="I22" t="s">
        <v>30</v>
      </c>
      <c r="J22">
        <v>360</v>
      </c>
    </row>
    <row r="23" spans="1:10" ht="12.75">
      <c r="A23" s="109">
        <v>40046</v>
      </c>
      <c r="B23" t="s">
        <v>182</v>
      </c>
      <c r="C23" s="54"/>
      <c r="D23" s="55"/>
      <c r="E23" t="s">
        <v>192</v>
      </c>
      <c r="F23" t="s">
        <v>201</v>
      </c>
      <c r="G23" t="s">
        <v>208</v>
      </c>
      <c r="H23" t="s">
        <v>22</v>
      </c>
      <c r="I23" t="s">
        <v>29</v>
      </c>
      <c r="J23">
        <v>4322.5</v>
      </c>
    </row>
    <row r="24" spans="1:10" ht="12.75">
      <c r="A24" s="109">
        <v>40047</v>
      </c>
      <c r="B24" t="s">
        <v>182</v>
      </c>
      <c r="C24" s="54"/>
      <c r="D24" s="55"/>
      <c r="E24" t="s">
        <v>192</v>
      </c>
      <c r="F24" t="s">
        <v>201</v>
      </c>
      <c r="G24" t="s">
        <v>208</v>
      </c>
      <c r="H24" t="s">
        <v>22</v>
      </c>
      <c r="I24" t="s">
        <v>31</v>
      </c>
      <c r="J24">
        <v>440</v>
      </c>
    </row>
    <row r="25" spans="1:10" ht="12.75">
      <c r="A25" s="109">
        <v>40076</v>
      </c>
      <c r="B25" t="s">
        <v>184</v>
      </c>
      <c r="C25" s="54"/>
      <c r="D25" s="55"/>
      <c r="E25" t="s">
        <v>194</v>
      </c>
      <c r="F25" t="s">
        <v>203</v>
      </c>
      <c r="G25" t="s">
        <v>208</v>
      </c>
      <c r="H25" t="s">
        <v>23</v>
      </c>
      <c r="I25" t="s">
        <v>32</v>
      </c>
      <c r="J25">
        <v>100</v>
      </c>
    </row>
    <row r="26" spans="1:10" ht="12.75">
      <c r="A26" s="109">
        <v>40077</v>
      </c>
      <c r="B26" t="s">
        <v>185</v>
      </c>
      <c r="C26" s="54"/>
      <c r="D26" s="55"/>
      <c r="E26" t="s">
        <v>195</v>
      </c>
      <c r="F26" t="s">
        <v>204</v>
      </c>
      <c r="G26" t="s">
        <v>208</v>
      </c>
      <c r="H26" t="s">
        <v>24</v>
      </c>
      <c r="I26" t="s">
        <v>33</v>
      </c>
      <c r="J26">
        <v>396.36</v>
      </c>
    </row>
    <row r="27" spans="1:10" ht="12.75">
      <c r="A27" s="109">
        <v>40077</v>
      </c>
      <c r="B27"/>
      <c r="C27" t="s">
        <v>189</v>
      </c>
      <c r="D27" t="s">
        <v>190</v>
      </c>
      <c r="E27" t="s">
        <v>196</v>
      </c>
      <c r="F27" t="s">
        <v>205</v>
      </c>
      <c r="G27" t="s">
        <v>208</v>
      </c>
      <c r="H27" t="s">
        <v>25</v>
      </c>
      <c r="I27" t="s">
        <v>34</v>
      </c>
      <c r="J27">
        <v>614.53</v>
      </c>
    </row>
    <row r="28" spans="1:10" ht="12.75">
      <c r="A28" s="109">
        <v>40077</v>
      </c>
      <c r="B28" t="s">
        <v>186</v>
      </c>
      <c r="C28" s="54"/>
      <c r="D28" s="55"/>
      <c r="E28" t="s">
        <v>197</v>
      </c>
      <c r="F28" t="s">
        <v>206</v>
      </c>
      <c r="G28" t="s">
        <v>208</v>
      </c>
      <c r="H28" t="s">
        <v>26</v>
      </c>
      <c r="I28" t="s">
        <v>35</v>
      </c>
      <c r="J28">
        <v>320</v>
      </c>
    </row>
    <row r="29" spans="1:10" ht="12.75">
      <c r="A29" s="109">
        <v>40077</v>
      </c>
      <c r="B29" t="s">
        <v>187</v>
      </c>
      <c r="C29" s="54"/>
      <c r="D29" s="55"/>
      <c r="E29" t="s">
        <v>198</v>
      </c>
      <c r="F29" t="s">
        <v>202</v>
      </c>
      <c r="G29" t="s">
        <v>208</v>
      </c>
      <c r="H29">
        <v>88003</v>
      </c>
      <c r="I29" t="s">
        <v>36</v>
      </c>
      <c r="J29">
        <v>2685.94</v>
      </c>
    </row>
    <row r="30" spans="1:10" ht="12.75">
      <c r="A30" s="109">
        <v>40077</v>
      </c>
      <c r="B30" t="s">
        <v>182</v>
      </c>
      <c r="C30" s="47"/>
      <c r="D30" s="60"/>
      <c r="E30" t="s">
        <v>192</v>
      </c>
      <c r="F30" t="s">
        <v>201</v>
      </c>
      <c r="G30" t="s">
        <v>208</v>
      </c>
      <c r="H30" t="s">
        <v>22</v>
      </c>
      <c r="I30" t="s">
        <v>29</v>
      </c>
      <c r="J30">
        <v>5533.7</v>
      </c>
    </row>
    <row r="31" spans="1:10" ht="12.75">
      <c r="A31" s="109">
        <v>40078</v>
      </c>
      <c r="B31" t="s">
        <v>188</v>
      </c>
      <c r="E31" t="s">
        <v>199</v>
      </c>
      <c r="F31" t="s">
        <v>204</v>
      </c>
      <c r="G31" t="s">
        <v>208</v>
      </c>
      <c r="H31" t="s">
        <v>27</v>
      </c>
      <c r="I31" t="s">
        <v>37</v>
      </c>
      <c r="J31">
        <v>250</v>
      </c>
    </row>
    <row r="43" spans="12:12">
      <c r="L43" s="84"/>
    </row>
    <row r="44" spans="12:12">
      <c r="L44" s="84"/>
    </row>
    <row r="45" spans="12:12">
      <c r="L45" s="84"/>
    </row>
    <row r="46" spans="12:12">
      <c r="L46" s="107"/>
    </row>
  </sheetData>
  <phoneticPr fontId="8" type="noConversion"/>
  <pageMargins left="0.7" right="0.7" top="0.75" bottom="0.75" header="0.3" footer="0.3"/>
  <pageSetup paperSize="5" orientation="landscape"/>
  <headerFooter alignWithMargins="0">
    <oddHeader>&amp;C&amp;"Arial,Bold"&amp;14Expenditures</oddHeader>
    <oddFooter>&amp;R&amp;"Arial,Bold"&amp;11Expenditures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46"/>
  <sheetViews>
    <sheetView showGridLines="0" workbookViewId="0"/>
  </sheetViews>
  <sheetFormatPr defaultColWidth="9.28515625" defaultRowHeight="12"/>
  <cols>
    <col min="1" max="1" width="11.42578125" style="39" customWidth="1"/>
    <col min="2" max="2" width="29.7109375" style="40" customWidth="1"/>
    <col min="3" max="3" width="32" style="40" customWidth="1"/>
    <col min="4" max="4" width="32.28515625" style="40" customWidth="1"/>
    <col min="5" max="5" width="16.42578125" style="71" customWidth="1"/>
    <col min="6" max="16384" width="9.28515625" style="40"/>
  </cols>
  <sheetData>
    <row r="2" spans="1:5">
      <c r="C2" s="41"/>
      <c r="D2" s="42"/>
      <c r="E2" s="97" t="str">
        <f>'Filer Information'!D6</f>
        <v>Lawrence</v>
      </c>
    </row>
    <row r="3" spans="1:5">
      <c r="C3" s="44"/>
      <c r="D3" s="42"/>
      <c r="E3" s="98">
        <f>'Filer Information'!D7</f>
        <v>0</v>
      </c>
    </row>
    <row r="4" spans="1:5">
      <c r="C4" s="44"/>
      <c r="D4" s="45"/>
      <c r="E4" s="98" t="str">
        <f>'Filer Information'!D8</f>
        <v>Rael</v>
      </c>
    </row>
    <row r="5" spans="1:5">
      <c r="C5" s="46"/>
      <c r="D5" s="45"/>
    </row>
    <row r="8" spans="1:5" ht="12.75" thickBot="1">
      <c r="A8" s="54"/>
      <c r="B8" s="54"/>
      <c r="C8" s="54"/>
      <c r="D8" s="54"/>
    </row>
    <row r="9" spans="1:5" ht="12.75" thickBot="1">
      <c r="C9" s="47"/>
      <c r="D9" s="65" t="s">
        <v>21</v>
      </c>
      <c r="E9" s="80">
        <f>SUBTOTAL(9,'Loan Repayments (C1)'!$E$11:$E$65001)</f>
        <v>0</v>
      </c>
    </row>
    <row r="10" spans="1:5">
      <c r="A10" s="49" t="s">
        <v>95</v>
      </c>
      <c r="B10" s="49" t="s">
        <v>96</v>
      </c>
      <c r="C10" s="49" t="s">
        <v>97</v>
      </c>
      <c r="D10" s="49" t="s">
        <v>98</v>
      </c>
      <c r="E10" s="73" t="s">
        <v>77</v>
      </c>
    </row>
    <row r="11" spans="1:5">
      <c r="A11" s="54"/>
      <c r="B11" s="54"/>
      <c r="C11" s="54"/>
      <c r="D11" s="55"/>
      <c r="E11" s="79"/>
    </row>
    <row r="12" spans="1:5">
      <c r="A12" s="54"/>
      <c r="B12" s="54"/>
      <c r="C12" s="54"/>
      <c r="D12" s="55"/>
      <c r="E12" s="79"/>
    </row>
    <row r="13" spans="1:5">
      <c r="A13" s="54"/>
      <c r="B13" s="54"/>
      <c r="C13" s="54"/>
      <c r="D13" s="55"/>
      <c r="E13" s="79"/>
    </row>
    <row r="14" spans="1:5">
      <c r="A14" s="54"/>
      <c r="B14" s="54"/>
      <c r="C14" s="54"/>
      <c r="D14" s="55"/>
      <c r="E14" s="79"/>
    </row>
    <row r="15" spans="1:5">
      <c r="A15" s="54"/>
      <c r="B15" s="54"/>
      <c r="C15" s="54"/>
      <c r="D15" s="55"/>
      <c r="E15" s="79"/>
    </row>
    <row r="16" spans="1:5">
      <c r="A16" s="54"/>
      <c r="B16" s="54"/>
      <c r="C16" s="54"/>
      <c r="D16" s="55"/>
      <c r="E16" s="79"/>
    </row>
    <row r="17" spans="1:5">
      <c r="A17" s="54"/>
      <c r="B17" s="54"/>
      <c r="C17" s="54"/>
      <c r="D17" s="55"/>
      <c r="E17" s="79"/>
    </row>
    <row r="18" spans="1:5">
      <c r="A18" s="54"/>
      <c r="B18" s="54"/>
      <c r="C18" s="54"/>
      <c r="D18" s="55"/>
      <c r="E18" s="79"/>
    </row>
    <row r="19" spans="1:5">
      <c r="A19" s="54"/>
      <c r="B19" s="54"/>
      <c r="C19" s="54"/>
      <c r="D19" s="55"/>
      <c r="E19" s="79"/>
    </row>
    <row r="20" spans="1:5">
      <c r="A20" s="54"/>
      <c r="B20" s="54"/>
      <c r="C20" s="54"/>
      <c r="D20" s="55"/>
      <c r="E20" s="79"/>
    </row>
    <row r="21" spans="1:5">
      <c r="A21" s="54"/>
      <c r="B21" s="54"/>
      <c r="C21" s="54"/>
      <c r="D21" s="55"/>
      <c r="E21" s="79"/>
    </row>
    <row r="22" spans="1:5">
      <c r="A22" s="54"/>
      <c r="B22" s="54"/>
      <c r="C22" s="54"/>
      <c r="D22" s="55"/>
      <c r="E22" s="79"/>
    </row>
    <row r="23" spans="1:5">
      <c r="A23" s="54"/>
      <c r="B23" s="54"/>
      <c r="C23" s="54"/>
      <c r="D23" s="55"/>
      <c r="E23" s="79"/>
    </row>
    <row r="24" spans="1:5">
      <c r="A24" s="54"/>
      <c r="B24" s="54"/>
      <c r="C24" s="54"/>
      <c r="D24" s="55"/>
      <c r="E24" s="79"/>
    </row>
    <row r="25" spans="1:5">
      <c r="A25" s="54"/>
      <c r="B25" s="54"/>
      <c r="C25" s="54"/>
      <c r="D25" s="55"/>
      <c r="E25" s="79"/>
    </row>
    <row r="26" spans="1:5">
      <c r="A26" s="54"/>
      <c r="B26" s="54"/>
      <c r="C26" s="54"/>
      <c r="D26" s="55"/>
      <c r="E26" s="79"/>
    </row>
    <row r="27" spans="1:5">
      <c r="A27" s="54"/>
      <c r="B27" s="54"/>
      <c r="C27" s="54"/>
      <c r="D27" s="55"/>
      <c r="E27" s="78"/>
    </row>
    <row r="28" spans="1:5">
      <c r="A28" s="54"/>
      <c r="B28" s="54"/>
      <c r="C28" s="54"/>
      <c r="D28" s="55"/>
      <c r="E28" s="79"/>
    </row>
    <row r="29" spans="1:5">
      <c r="A29" s="54"/>
      <c r="B29" s="54"/>
      <c r="C29" s="54"/>
      <c r="D29" s="55"/>
    </row>
    <row r="30" spans="1:5">
      <c r="A30" s="54"/>
      <c r="B30" s="54"/>
      <c r="C30" s="54"/>
      <c r="D30" s="54"/>
      <c r="E30" s="74"/>
    </row>
    <row r="31" spans="1:5">
      <c r="A31" s="59"/>
      <c r="B31" s="57"/>
      <c r="C31" s="47"/>
      <c r="D31" s="60"/>
    </row>
    <row r="43" spans="12:12">
      <c r="L43" s="84"/>
    </row>
    <row r="44" spans="12:12">
      <c r="L44" s="84"/>
    </row>
    <row r="45" spans="12:12">
      <c r="L45" s="84"/>
    </row>
    <row r="46" spans="12:12">
      <c r="L46" s="107"/>
    </row>
  </sheetData>
  <phoneticPr fontId="8" type="noConversion"/>
  <pageMargins left="0.7" right="0.7" top="0.75" bottom="0.75" header="0.3" footer="0.3"/>
  <pageSetup paperSize="5" orientation="landscape" horizontalDpi="300" verticalDpi="300"/>
  <headerFooter alignWithMargins="0">
    <oddHeader>&amp;C&amp;"Arial,Bold"&amp;14Loan Repayments</oddHeader>
    <oddFooter>&amp;R&amp;"Arial,Bold"&amp;11Loan Repayments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46"/>
  <sheetViews>
    <sheetView showGridLines="0" topLeftCell="A11" workbookViewId="0">
      <selection activeCell="B66" sqref="B66"/>
    </sheetView>
  </sheetViews>
  <sheetFormatPr defaultColWidth="9.28515625" defaultRowHeight="12"/>
  <cols>
    <col min="1" max="1" width="11" style="40" customWidth="1"/>
    <col min="2" max="2" width="34.7109375" style="40" customWidth="1"/>
    <col min="3" max="3" width="56.42578125" style="40" customWidth="1"/>
    <col min="4" max="4" width="52.140625" style="40" customWidth="1"/>
    <col min="5" max="5" width="27.28515625" style="71" customWidth="1"/>
    <col min="6" max="6" width="32" style="40" customWidth="1"/>
    <col min="7" max="16384" width="9.28515625" style="40"/>
  </cols>
  <sheetData>
    <row r="2" spans="1:6">
      <c r="A2" s="39"/>
      <c r="D2" s="41"/>
      <c r="F2" s="42"/>
    </row>
    <row r="3" spans="1:6">
      <c r="A3" s="39"/>
      <c r="D3" s="44"/>
      <c r="F3" s="99" t="str">
        <f>'Filer Information'!D6</f>
        <v>Lawrence</v>
      </c>
    </row>
    <row r="4" spans="1:6">
      <c r="A4" s="39"/>
      <c r="D4" s="44"/>
      <c r="E4" s="81"/>
      <c r="F4" s="100">
        <f>'Filer Information'!D7</f>
        <v>0</v>
      </c>
    </row>
    <row r="5" spans="1:6">
      <c r="A5" s="39"/>
      <c r="D5" s="46"/>
      <c r="E5" s="81"/>
      <c r="F5" s="100" t="str">
        <f>'Filer Information'!D8</f>
        <v>Rael</v>
      </c>
    </row>
    <row r="6" spans="1:6">
      <c r="A6" s="39"/>
      <c r="D6" s="46"/>
      <c r="E6" s="81"/>
      <c r="F6" s="45"/>
    </row>
    <row r="7" spans="1:6">
      <c r="A7" s="39"/>
      <c r="D7" s="46"/>
      <c r="E7" s="81"/>
      <c r="F7" s="45"/>
    </row>
    <row r="8" spans="1:6">
      <c r="A8" s="39"/>
      <c r="D8" s="46"/>
      <c r="E8" s="81"/>
      <c r="F8" s="45"/>
    </row>
    <row r="9" spans="1:6" ht="11.25" customHeight="1">
      <c r="A9" s="39"/>
      <c r="D9" s="46"/>
      <c r="E9" s="81"/>
      <c r="F9" s="45"/>
    </row>
    <row r="10" spans="1:6" ht="30.75" customHeight="1">
      <c r="A10" s="66" t="s">
        <v>95</v>
      </c>
      <c r="B10" s="64" t="s">
        <v>2</v>
      </c>
      <c r="C10" s="64" t="s">
        <v>3</v>
      </c>
      <c r="D10" s="69" t="s">
        <v>4</v>
      </c>
      <c r="E10" s="82" t="s">
        <v>5</v>
      </c>
      <c r="F10" s="70" t="s">
        <v>6</v>
      </c>
    </row>
    <row r="11" spans="1:6">
      <c r="A11" s="54"/>
      <c r="B11" s="54"/>
      <c r="C11" s="54"/>
      <c r="D11" s="54"/>
      <c r="F11" s="42"/>
    </row>
    <row r="12" spans="1:6" ht="14.25" customHeight="1">
      <c r="A12" s="54"/>
      <c r="B12" s="54"/>
      <c r="C12" s="54"/>
      <c r="D12" s="54"/>
      <c r="F12" s="42"/>
    </row>
    <row r="13" spans="1:6" ht="27" customHeight="1">
      <c r="A13" s="54"/>
      <c r="B13" s="54"/>
      <c r="C13" s="54"/>
      <c r="D13" s="54"/>
      <c r="E13" s="74"/>
      <c r="F13" s="58"/>
    </row>
    <row r="14" spans="1:6">
      <c r="A14" s="54"/>
      <c r="B14" s="54"/>
      <c r="C14" s="54"/>
      <c r="D14" s="54"/>
      <c r="E14" s="74"/>
      <c r="F14" s="58"/>
    </row>
    <row r="15" spans="1:6">
      <c r="A15" s="67"/>
      <c r="B15" s="67"/>
      <c r="C15" s="67"/>
      <c r="D15" s="67"/>
      <c r="E15" s="83"/>
      <c r="F15" s="68"/>
    </row>
    <row r="16" spans="1:6">
      <c r="A16" s="67"/>
      <c r="B16" s="67"/>
      <c r="C16" s="67"/>
      <c r="D16" s="67"/>
      <c r="E16" s="83"/>
      <c r="F16" s="68"/>
    </row>
    <row r="17" spans="1:6">
      <c r="A17" s="67"/>
      <c r="B17" s="67"/>
      <c r="C17" s="67"/>
      <c r="D17" s="67"/>
      <c r="E17" s="83"/>
      <c r="F17" s="68"/>
    </row>
    <row r="18" spans="1:6" ht="24.75" customHeight="1">
      <c r="A18" s="132" t="s">
        <v>7</v>
      </c>
      <c r="B18" s="133"/>
      <c r="C18" s="134"/>
      <c r="D18" s="85">
        <v>0</v>
      </c>
      <c r="E18" s="81"/>
      <c r="F18" s="45"/>
    </row>
    <row r="19" spans="1:6" ht="24.75" customHeight="1">
      <c r="A19" s="132" t="s">
        <v>8</v>
      </c>
      <c r="B19" s="133"/>
      <c r="C19" s="134"/>
      <c r="D19" s="85">
        <v>0</v>
      </c>
      <c r="E19" s="83"/>
      <c r="F19" s="68"/>
    </row>
    <row r="20" spans="1:6" ht="24.75" customHeight="1">
      <c r="A20" s="132" t="s">
        <v>9</v>
      </c>
      <c r="B20" s="133"/>
      <c r="C20" s="134"/>
      <c r="D20" s="86">
        <f>D18+D19</f>
        <v>0</v>
      </c>
      <c r="E20" s="84"/>
      <c r="F20" s="60"/>
    </row>
    <row r="21" spans="1:6" ht="24.75" customHeight="1">
      <c r="A21" s="132" t="s">
        <v>10</v>
      </c>
      <c r="B21" s="133"/>
      <c r="C21" s="134"/>
      <c r="D21" s="85">
        <v>0</v>
      </c>
    </row>
    <row r="22" spans="1:6" ht="24.75" customHeight="1">
      <c r="A22" s="132" t="s">
        <v>11</v>
      </c>
      <c r="B22" s="133"/>
      <c r="C22" s="134"/>
      <c r="D22" s="85"/>
      <c r="F22" s="42"/>
    </row>
    <row r="23" spans="1:6" ht="24.75" customHeight="1">
      <c r="A23" s="132" t="s">
        <v>12</v>
      </c>
      <c r="B23" s="133"/>
      <c r="C23" s="134"/>
      <c r="D23" s="87">
        <v>1000</v>
      </c>
      <c r="F23" s="42"/>
    </row>
    <row r="24" spans="1:6" ht="24.75" customHeight="1">
      <c r="A24" s="132" t="s">
        <v>13</v>
      </c>
      <c r="B24" s="133"/>
      <c r="C24" s="134"/>
      <c r="D24" s="87">
        <f>IF(D22&gt;=1000,D22-D23,0)</f>
        <v>0</v>
      </c>
      <c r="E24" s="74"/>
      <c r="F24" s="58"/>
    </row>
    <row r="25" spans="1:6">
      <c r="B25" s="54"/>
      <c r="C25" s="54"/>
      <c r="D25" s="54"/>
      <c r="E25" s="74"/>
      <c r="F25" s="58"/>
    </row>
    <row r="26" spans="1:6">
      <c r="A26" s="54"/>
      <c r="B26" s="54"/>
      <c r="C26" s="54"/>
      <c r="D26" s="54"/>
      <c r="E26" s="74"/>
      <c r="F26" s="58"/>
    </row>
    <row r="27" spans="1:6">
      <c r="A27" s="54"/>
      <c r="B27" s="54"/>
      <c r="C27" s="54"/>
      <c r="D27" s="54"/>
      <c r="E27" s="74"/>
      <c r="F27" s="58"/>
    </row>
    <row r="28" spans="1:6">
      <c r="B28" s="54"/>
      <c r="C28" s="54"/>
      <c r="D28" s="54"/>
      <c r="E28" s="74"/>
      <c r="F28" s="58"/>
    </row>
    <row r="29" spans="1:6">
      <c r="A29" s="67"/>
      <c r="B29" s="54"/>
      <c r="C29" s="54"/>
      <c r="D29" s="54"/>
      <c r="E29" s="74"/>
      <c r="F29" s="58"/>
    </row>
    <row r="30" spans="1:6">
      <c r="A30" s="54"/>
      <c r="B30" s="54"/>
      <c r="C30" s="54"/>
      <c r="D30" s="54"/>
      <c r="E30" s="74"/>
      <c r="F30" s="58"/>
    </row>
    <row r="31" spans="1:6">
      <c r="A31" s="54"/>
      <c r="B31" s="54"/>
      <c r="C31" s="54"/>
      <c r="D31" s="54"/>
      <c r="E31" s="74"/>
      <c r="F31" s="58"/>
    </row>
    <row r="32" spans="1:6">
      <c r="A32" s="54"/>
      <c r="B32" s="54"/>
      <c r="C32" s="54"/>
      <c r="D32" s="54"/>
      <c r="E32" s="74"/>
      <c r="F32" s="58"/>
    </row>
    <row r="33" spans="1:12">
      <c r="A33" s="54"/>
      <c r="B33" s="54"/>
      <c r="C33" s="54"/>
      <c r="D33" s="54"/>
      <c r="E33" s="74"/>
      <c r="F33" s="58"/>
    </row>
    <row r="34" spans="1:12">
      <c r="A34" s="54"/>
      <c r="B34" s="54"/>
      <c r="C34" s="54"/>
      <c r="D34" s="54"/>
      <c r="E34" s="74"/>
      <c r="F34" s="58"/>
    </row>
    <row r="35" spans="1:12">
      <c r="A35" s="54"/>
      <c r="B35" s="54"/>
      <c r="C35" s="54"/>
      <c r="D35" s="54"/>
      <c r="E35" s="74"/>
      <c r="F35" s="58"/>
    </row>
    <row r="36" spans="1:12">
      <c r="A36" s="54"/>
      <c r="B36" s="54"/>
      <c r="C36" s="54"/>
      <c r="D36" s="54"/>
      <c r="E36" s="74"/>
      <c r="F36" s="58"/>
    </row>
    <row r="37" spans="1:12">
      <c r="A37" s="54"/>
      <c r="B37" s="54"/>
      <c r="C37" s="54"/>
      <c r="D37" s="54"/>
      <c r="E37" s="74"/>
      <c r="F37" s="58"/>
    </row>
    <row r="38" spans="1:12">
      <c r="A38" s="54"/>
      <c r="B38" s="54"/>
      <c r="C38" s="54"/>
      <c r="D38" s="54"/>
      <c r="E38" s="74"/>
      <c r="F38" s="58"/>
    </row>
    <row r="39" spans="1:12">
      <c r="A39" s="54"/>
      <c r="B39" s="54"/>
      <c r="C39" s="54"/>
      <c r="D39" s="54"/>
      <c r="E39" s="74"/>
      <c r="F39" s="58"/>
    </row>
    <row r="40" spans="1:12">
      <c r="A40" s="54"/>
      <c r="B40" s="54"/>
      <c r="C40" s="54"/>
      <c r="D40" s="54"/>
      <c r="E40" s="74"/>
      <c r="F40" s="58"/>
    </row>
    <row r="41" spans="1:12">
      <c r="A41" s="54"/>
      <c r="B41" s="54"/>
      <c r="C41" s="54"/>
      <c r="D41" s="54"/>
      <c r="E41" s="74"/>
      <c r="F41" s="58"/>
    </row>
    <row r="42" spans="1:12">
      <c r="A42" s="54"/>
      <c r="B42" s="54"/>
      <c r="C42" s="54"/>
      <c r="D42" s="54"/>
      <c r="F42" s="42"/>
    </row>
    <row r="43" spans="1:12">
      <c r="A43" s="54"/>
      <c r="B43" s="54"/>
      <c r="C43" s="54"/>
      <c r="D43" s="54"/>
      <c r="E43" s="74"/>
      <c r="F43" s="58"/>
      <c r="L43" s="84"/>
    </row>
    <row r="44" spans="1:12">
      <c r="A44" s="54"/>
      <c r="B44" s="54"/>
      <c r="C44" s="54"/>
      <c r="D44" s="54"/>
      <c r="F44" s="42"/>
      <c r="L44" s="84"/>
    </row>
    <row r="45" spans="1:12">
      <c r="L45" s="84"/>
    </row>
    <row r="46" spans="1:12">
      <c r="L46" s="107"/>
    </row>
  </sheetData>
  <sheetProtection password="D491" sheet="1"/>
  <mergeCells count="7">
    <mergeCell ref="A24:C24"/>
    <mergeCell ref="A18:C18"/>
    <mergeCell ref="A19:C19"/>
    <mergeCell ref="A20:C20"/>
    <mergeCell ref="A21:C21"/>
    <mergeCell ref="A22:C22"/>
    <mergeCell ref="A23:C23"/>
  </mergeCells>
  <phoneticPr fontId="8" type="noConversion"/>
  <pageMargins left="0.7" right="0.7" top="0.75" bottom="0.75" header="0.3" footer="0.3"/>
  <pageSetup paperSize="5" scale="70" orientation="landscape"/>
  <headerFooter alignWithMargins="0">
    <oddHeader>&amp;C&amp;"Arial,Bold"&amp;14Special Events</oddHeader>
    <oddFooter>&amp;R&amp;"Arial,Bold"&amp;11Special Events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Filer Information</vt:lpstr>
      <vt:lpstr>Monetary Contrubutions (B1)</vt:lpstr>
      <vt:lpstr>In-Kind Contributions (B2)</vt:lpstr>
      <vt:lpstr>Loan Contributions (B3)</vt:lpstr>
      <vt:lpstr>Loans Forgiven (B4)</vt:lpstr>
      <vt:lpstr>Expenditures (C)</vt:lpstr>
      <vt:lpstr>Loan Repayments (C1)</vt:lpstr>
      <vt:lpstr>Special Events</vt:lpstr>
      <vt:lpstr>'Filer Information'!Print_Area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2009-10-09T21:29:16Z</cp:lastPrinted>
  <dcterms:created xsi:type="dcterms:W3CDTF">2006-07-31T20:38:02Z</dcterms:created>
  <dcterms:modified xsi:type="dcterms:W3CDTF">2009-10-13T17:07:18Z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TC101884861033</vt:lpwstr>
  </property>
</Properties>
</file>